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8_{267C69DC-AD5A-430A-AD1A-03B147ABF500}" xr6:coauthVersionLast="43" xr6:coauthVersionMax="43" xr10:uidLastSave="{00000000-0000-0000-0000-000000000000}"/>
  <bookViews>
    <workbookView xWindow="-120" yWindow="-120" windowWidth="20730" windowHeight="11160" activeTab="3" xr2:uid="{2ABB7082-E3A3-4B7C-9341-4B99674F1CC5}"/>
  </bookViews>
  <sheets>
    <sheet name="2.º Ciclo" sheetId="1" r:id="rId1"/>
    <sheet name="3.º Ciclo Masculinos" sheetId="2" r:id="rId2"/>
    <sheet name="3.º Ciclo Femininos" sheetId="3" r:id="rId3"/>
    <sheet name="Secundári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6" i="4" l="1"/>
  <c r="L26" i="4"/>
  <c r="N25" i="4"/>
  <c r="L25" i="4"/>
  <c r="N24" i="4"/>
  <c r="L24" i="4"/>
  <c r="N20" i="4"/>
  <c r="L20" i="4"/>
  <c r="N19" i="4"/>
  <c r="L19" i="4"/>
  <c r="N18" i="4"/>
  <c r="L18" i="4"/>
  <c r="N14" i="4"/>
  <c r="L14" i="4"/>
  <c r="N13" i="4"/>
  <c r="L13" i="4"/>
  <c r="N12" i="4"/>
  <c r="L12" i="4"/>
  <c r="N8" i="4"/>
  <c r="L8" i="4"/>
  <c r="N7" i="4"/>
  <c r="L7" i="4"/>
  <c r="N6" i="4"/>
  <c r="L6" i="4"/>
  <c r="N5" i="4"/>
  <c r="L5" i="4"/>
  <c r="N9" i="3"/>
  <c r="L9" i="3"/>
  <c r="N8" i="3"/>
  <c r="L8" i="3"/>
  <c r="N7" i="3"/>
  <c r="L7" i="3"/>
  <c r="N6" i="3"/>
  <c r="L6" i="3"/>
  <c r="N5" i="3"/>
  <c r="L5" i="3"/>
  <c r="N13" i="2"/>
  <c r="L13" i="2"/>
  <c r="N12" i="2"/>
  <c r="L12" i="2"/>
  <c r="N11" i="2"/>
  <c r="L11" i="2"/>
  <c r="N7" i="2"/>
  <c r="L7" i="2"/>
  <c r="N6" i="2"/>
  <c r="L6" i="2"/>
  <c r="N5" i="2"/>
  <c r="L5" i="2"/>
  <c r="N9" i="1"/>
  <c r="L9" i="1"/>
  <c r="N8" i="1"/>
  <c r="L8" i="1"/>
  <c r="N7" i="1"/>
  <c r="L7" i="1"/>
  <c r="N6" i="1"/>
  <c r="L6" i="1"/>
  <c r="N5" i="1"/>
  <c r="L5" i="1"/>
  <c r="G25" i="4"/>
  <c r="G26" i="4"/>
  <c r="G24" i="4"/>
  <c r="G19" i="4"/>
  <c r="G20" i="4"/>
  <c r="G18" i="4"/>
  <c r="G13" i="4"/>
  <c r="G14" i="4"/>
  <c r="G12" i="4"/>
  <c r="G6" i="4"/>
  <c r="G7" i="4"/>
  <c r="G8" i="4"/>
  <c r="G5" i="4"/>
  <c r="F25" i="4"/>
  <c r="F26" i="4"/>
  <c r="F19" i="4"/>
  <c r="F20" i="4"/>
  <c r="F13" i="4"/>
  <c r="F14" i="4"/>
  <c r="F24" i="4"/>
  <c r="F18" i="4"/>
  <c r="F12" i="4"/>
  <c r="F6" i="4"/>
  <c r="F7" i="4"/>
  <c r="F8" i="4"/>
  <c r="F5" i="4"/>
  <c r="G6" i="3"/>
  <c r="G7" i="3"/>
  <c r="G8" i="3"/>
  <c r="G9" i="3"/>
  <c r="G5" i="3"/>
  <c r="F6" i="3"/>
  <c r="F7" i="3"/>
  <c r="F8" i="3"/>
  <c r="F9" i="3"/>
  <c r="F5" i="3"/>
  <c r="G6" i="1"/>
  <c r="G7" i="1"/>
  <c r="G8" i="1"/>
  <c r="G5" i="1"/>
  <c r="F6" i="1"/>
  <c r="F7" i="1"/>
  <c r="F8" i="1"/>
  <c r="F9" i="1"/>
  <c r="F5" i="1"/>
  <c r="F12" i="2"/>
  <c r="F13" i="2"/>
  <c r="F11" i="2"/>
  <c r="F6" i="2"/>
  <c r="F7" i="2"/>
  <c r="F5" i="2"/>
  <c r="G6" i="2"/>
  <c r="G7" i="2"/>
  <c r="G5" i="2"/>
  <c r="G12" i="2"/>
  <c r="G13" i="2"/>
  <c r="G11" i="2"/>
  <c r="J24" i="4" l="1"/>
  <c r="J14" i="4"/>
  <c r="J9" i="3"/>
  <c r="J18" i="4"/>
  <c r="J8" i="3"/>
  <c r="J7" i="1"/>
  <c r="J13" i="2"/>
  <c r="J9" i="1"/>
  <c r="J5" i="2"/>
  <c r="J6" i="2"/>
  <c r="J25" i="4"/>
  <c r="J26" i="4"/>
  <c r="J19" i="4"/>
  <c r="J6" i="4"/>
  <c r="J7" i="2"/>
  <c r="J13" i="4"/>
  <c r="J8" i="4"/>
  <c r="J12" i="2"/>
  <c r="J11" i="2"/>
  <c r="J20" i="4"/>
  <c r="J12" i="4"/>
  <c r="J7" i="4"/>
  <c r="J5" i="4"/>
  <c r="J7" i="3"/>
  <c r="J6" i="3"/>
  <c r="J5" i="3"/>
  <c r="J8" i="1"/>
  <c r="J6" i="1"/>
  <c r="J5" i="1"/>
</calcChain>
</file>

<file path=xl/sharedStrings.xml><?xml version="1.0" encoding="utf-8"?>
<sst xmlns="http://schemas.openxmlformats.org/spreadsheetml/2006/main" count="536" uniqueCount="125">
  <si>
    <t>Grupo A</t>
  </si>
  <si>
    <t>Jogos</t>
  </si>
  <si>
    <t>Pontos</t>
  </si>
  <si>
    <t>Vitórias</t>
  </si>
  <si>
    <t>Derrotas</t>
  </si>
  <si>
    <t>Pontos Sofridos</t>
  </si>
  <si>
    <t>Pontos Marcados</t>
  </si>
  <si>
    <t>Nome do Jogador</t>
  </si>
  <si>
    <t>Turma</t>
  </si>
  <si>
    <t>Pedro Afonso Soares</t>
  </si>
  <si>
    <t>6ºB</t>
  </si>
  <si>
    <t>Tomás Mendonça</t>
  </si>
  <si>
    <t>João Pedro</t>
  </si>
  <si>
    <t>Daniel Rodrigues</t>
  </si>
  <si>
    <t>Rubén Mendonça</t>
  </si>
  <si>
    <t>6ºC</t>
  </si>
  <si>
    <t>Local:</t>
  </si>
  <si>
    <t>Hora:</t>
  </si>
  <si>
    <t>Jogador</t>
  </si>
  <si>
    <t>Resultado</t>
  </si>
  <si>
    <t>Fase:</t>
  </si>
  <si>
    <t>Campo 3</t>
  </si>
  <si>
    <t>Campo 4</t>
  </si>
  <si>
    <t>Calendário de Jogos:</t>
  </si>
  <si>
    <t>Fase de Grupos:</t>
  </si>
  <si>
    <t>Sofia Nóbrega</t>
  </si>
  <si>
    <t>8ºB</t>
  </si>
  <si>
    <t>Tânia Tavares</t>
  </si>
  <si>
    <t>9ºB</t>
  </si>
  <si>
    <t>Sara Gouveia</t>
  </si>
  <si>
    <t>9ºD</t>
  </si>
  <si>
    <t>Mariana Rodrigues</t>
  </si>
  <si>
    <t>CEF-OI</t>
  </si>
  <si>
    <t>Carla Alves</t>
  </si>
  <si>
    <t>10ºD</t>
  </si>
  <si>
    <t>Grupo B:</t>
  </si>
  <si>
    <t>Eduardo Diaz</t>
  </si>
  <si>
    <t>Tomás Quintal</t>
  </si>
  <si>
    <t>7ºA</t>
  </si>
  <si>
    <t>Posição</t>
  </si>
  <si>
    <t>Diferença Pontos</t>
  </si>
  <si>
    <t>Sérgio Rodrigues</t>
  </si>
  <si>
    <t>Filipe Volta</t>
  </si>
  <si>
    <t>9ºC</t>
  </si>
  <si>
    <t>Marco Gama</t>
  </si>
  <si>
    <t>Leandro Mata</t>
  </si>
  <si>
    <t>Final Masculinos</t>
  </si>
  <si>
    <t>Final 3.º Ciclo</t>
  </si>
  <si>
    <t>Jogo 3.º/4.º Lugar Masculinos</t>
  </si>
  <si>
    <t>Meia-Final Masculinos</t>
  </si>
  <si>
    <t>Jogo 5.º/6.º Lugar Masculinos</t>
  </si>
  <si>
    <t>3.ª Jornada Masculinos</t>
  </si>
  <si>
    <t>Jogo 3.º/4.º Lugar 3.º Ciclo</t>
  </si>
  <si>
    <t>1.ª Jornada - 2.º Ciclo</t>
  </si>
  <si>
    <t>2.ª Jornada - 2.º Ciclo</t>
  </si>
  <si>
    <t>3.ª Jornada - 2.º Ciclo</t>
  </si>
  <si>
    <t>4.ª Jornada - 2.º Ciclo</t>
  </si>
  <si>
    <t>5.ª Jornada - 2.º Ciclo</t>
  </si>
  <si>
    <t>Meia-Final - 2.º Ciclo</t>
  </si>
  <si>
    <t>3.º / 4.º Lugar - 2.º Ciclo</t>
  </si>
  <si>
    <t>Final - 2.º Ciclo</t>
  </si>
  <si>
    <t>1.ª Jornada - Masculinos</t>
  </si>
  <si>
    <t>2.ª Jornada - Masculinos</t>
  </si>
  <si>
    <t>Torneio Badminton 2019 - 3.º Ciclo</t>
  </si>
  <si>
    <t>Torneio Badminton 2019 - 2.º Ciclo</t>
  </si>
  <si>
    <t>1.ª Jornada - Femininos</t>
  </si>
  <si>
    <t>2.ª Jornada - Femininos</t>
  </si>
  <si>
    <t>3.ª Jornada - Femininos</t>
  </si>
  <si>
    <t>4.ª Jornada - Femininos</t>
  </si>
  <si>
    <t>5.ª Jornada - Femininos</t>
  </si>
  <si>
    <t>Meia-Final - Femininos</t>
  </si>
  <si>
    <t>Jogo 3.º/4.º Lugar - Femininos</t>
  </si>
  <si>
    <t>Final - Femininos</t>
  </si>
  <si>
    <t>Jogo 3.º/4.º Lugar - 3.º Ciclo</t>
  </si>
  <si>
    <t>Final - 3.º Ciclo</t>
  </si>
  <si>
    <t>Campo 1</t>
  </si>
  <si>
    <t>Campo 2</t>
  </si>
  <si>
    <t>Grupo A:</t>
  </si>
  <si>
    <t>Grupo C:</t>
  </si>
  <si>
    <t>Grupo D:</t>
  </si>
  <si>
    <t>Dinarte Freitas</t>
  </si>
  <si>
    <t>Gonçalo Sousa</t>
  </si>
  <si>
    <t>Nélio Rodrigo</t>
  </si>
  <si>
    <t>Simeão Rodrigues</t>
  </si>
  <si>
    <t>Filipe Nóbrega</t>
  </si>
  <si>
    <t>Jamie Vieira</t>
  </si>
  <si>
    <t>10ºE</t>
  </si>
  <si>
    <t>Ronaldo Moreira</t>
  </si>
  <si>
    <t>Bruno Caires</t>
  </si>
  <si>
    <t>Francisco Quintal</t>
  </si>
  <si>
    <t>Guilherme Jesus</t>
  </si>
  <si>
    <t>Alexandre Figueira</t>
  </si>
  <si>
    <t>Jorge Gouveia</t>
  </si>
  <si>
    <t>João Fernandes</t>
  </si>
  <si>
    <t>10ºC</t>
  </si>
  <si>
    <t>Torneio Badminton 2019 - Secundário</t>
  </si>
  <si>
    <t>1.ª Jornada - Secundário</t>
  </si>
  <si>
    <t>2.ª Jornada - Secundário</t>
  </si>
  <si>
    <t>3.ª Jornada - Secundário</t>
  </si>
  <si>
    <t>Quartos-de-Final - Secundário</t>
  </si>
  <si>
    <t>Meia-final - Secundário</t>
  </si>
  <si>
    <t>Jogo 3.º/4.º Lugar - Secundário</t>
  </si>
  <si>
    <t>Final - Secundário</t>
  </si>
  <si>
    <t>Campo 5</t>
  </si>
  <si>
    <t>14h00</t>
  </si>
  <si>
    <t>13h40</t>
  </si>
  <si>
    <t>14h20</t>
  </si>
  <si>
    <t>14h40</t>
  </si>
  <si>
    <t>15h00</t>
  </si>
  <si>
    <t>15h20</t>
  </si>
  <si>
    <t>15h40</t>
  </si>
  <si>
    <t>16h00</t>
  </si>
  <si>
    <t>16h20</t>
  </si>
  <si>
    <t>16h40</t>
  </si>
  <si>
    <t>17h00</t>
  </si>
  <si>
    <t>17h20</t>
  </si>
  <si>
    <t>17h40</t>
  </si>
  <si>
    <t>18h00</t>
  </si>
  <si>
    <t>2º</t>
  </si>
  <si>
    <t>1º</t>
  </si>
  <si>
    <t>3º</t>
  </si>
  <si>
    <t>4º</t>
  </si>
  <si>
    <t>5º</t>
  </si>
  <si>
    <t>Afonso Soares</t>
  </si>
  <si>
    <t>Sergio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</si>
</sst>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3A37-EE83-4B89-83A8-5A13C0EF64A2}">
  <dimension ref="A1:O34"/>
  <sheetViews>
    <sheetView topLeftCell="A15" workbookViewId="0">
      <selection activeCell="N26" sqref="A1:O26"/>
    </sheetView>
  </sheetViews>
  <sheetFormatPr defaultRowHeight="15" x14ac:dyDescent="0.25"/>
  <cols>
    <col min="7" max="8" width="9.85546875" bestFit="1" customWidth="1"/>
    <col min="9" max="11" width="9" customWidth="1"/>
  </cols>
  <sheetData>
    <row r="1" spans="1:15" ht="15" customHeight="1" x14ac:dyDescent="0.25">
      <c r="A1" s="34" t="s">
        <v>64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5" customHeight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.75" x14ac:dyDescent="0.25">
      <c r="A3" s="27" t="s">
        <v>24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spans="1:15" x14ac:dyDescent="0.25">
      <c r="A4" s="16" t="s">
        <v>39</v>
      </c>
      <c r="B4" s="31" t="s">
        <v>7</v>
      </c>
      <c r="C4" s="31"/>
      <c r="D4" s="31"/>
      <c r="E4" s="12" t="s">
        <v>8</v>
      </c>
      <c r="F4" s="12" t="s">
        <v>1</v>
      </c>
      <c r="G4" s="12" t="s">
        <v>2</v>
      </c>
      <c r="H4" s="12" t="s">
        <v>3</v>
      </c>
      <c r="I4" s="12" t="s">
        <v>4</v>
      </c>
      <c r="J4" s="31" t="s">
        <v>40</v>
      </c>
      <c r="K4" s="31"/>
      <c r="L4" s="31" t="s">
        <v>6</v>
      </c>
      <c r="M4" s="31"/>
      <c r="N4" s="31" t="s">
        <v>5</v>
      </c>
      <c r="O4" s="32"/>
    </row>
    <row r="5" spans="1:15" x14ac:dyDescent="0.25">
      <c r="A5" s="15" t="s">
        <v>118</v>
      </c>
      <c r="B5" s="21" t="s">
        <v>9</v>
      </c>
      <c r="C5" s="21"/>
      <c r="D5" s="21"/>
      <c r="E5" s="11" t="s">
        <v>10</v>
      </c>
      <c r="F5" s="11">
        <f>H5+I5</f>
        <v>4</v>
      </c>
      <c r="G5" s="11">
        <f>H5*3</f>
        <v>9</v>
      </c>
      <c r="H5" s="11">
        <v>3</v>
      </c>
      <c r="I5" s="11">
        <v>1</v>
      </c>
      <c r="J5" s="21">
        <f>L5-N5</f>
        <v>39</v>
      </c>
      <c r="K5" s="21"/>
      <c r="L5" s="21">
        <f>G13+H16+H19+G18</f>
        <v>79</v>
      </c>
      <c r="M5" s="21"/>
      <c r="N5" s="21">
        <f>SUM(H13,G16,G19,H18)</f>
        <v>40</v>
      </c>
      <c r="O5" s="25"/>
    </row>
    <row r="6" spans="1:15" x14ac:dyDescent="0.25">
      <c r="A6" s="15" t="s">
        <v>122</v>
      </c>
      <c r="B6" s="21" t="s">
        <v>11</v>
      </c>
      <c r="C6" s="21"/>
      <c r="D6" s="21"/>
      <c r="E6" s="11" t="s">
        <v>10</v>
      </c>
      <c r="F6" s="11">
        <f t="shared" ref="F6:F9" si="0">H6+I6</f>
        <v>4</v>
      </c>
      <c r="G6" s="11">
        <f t="shared" ref="G6:G8" si="1">H6*3</f>
        <v>0</v>
      </c>
      <c r="H6" s="11">
        <v>0</v>
      </c>
      <c r="I6" s="11">
        <v>4</v>
      </c>
      <c r="J6" s="21">
        <f t="shared" ref="J6:J8" si="2">L6-N6</f>
        <v>-84</v>
      </c>
      <c r="K6" s="21"/>
      <c r="L6" s="21">
        <f>SUM(H14,H17,G21,G16)</f>
        <v>0</v>
      </c>
      <c r="M6" s="21"/>
      <c r="N6" s="21">
        <f>SUM(G14,H16,G17,H21)</f>
        <v>84</v>
      </c>
      <c r="O6" s="25"/>
    </row>
    <row r="7" spans="1:15" x14ac:dyDescent="0.25">
      <c r="A7" s="15" t="s">
        <v>121</v>
      </c>
      <c r="B7" s="21" t="s">
        <v>12</v>
      </c>
      <c r="C7" s="21"/>
      <c r="D7" s="21"/>
      <c r="E7" s="11" t="s">
        <v>10</v>
      </c>
      <c r="F7" s="11">
        <f t="shared" si="0"/>
        <v>4</v>
      </c>
      <c r="G7" s="11">
        <f t="shared" si="1"/>
        <v>3</v>
      </c>
      <c r="H7" s="11">
        <v>1</v>
      </c>
      <c r="I7" s="11">
        <v>3</v>
      </c>
      <c r="J7" s="21">
        <f t="shared" si="2"/>
        <v>-6</v>
      </c>
      <c r="K7" s="21"/>
      <c r="L7" s="21">
        <f>SUM(H15,G14,H22,G19)</f>
        <v>57</v>
      </c>
      <c r="M7" s="21"/>
      <c r="N7" s="21">
        <f>SUM(G15,H19,G22,H14)</f>
        <v>63</v>
      </c>
      <c r="O7" s="25"/>
    </row>
    <row r="8" spans="1:15" x14ac:dyDescent="0.25">
      <c r="A8" s="15" t="s">
        <v>119</v>
      </c>
      <c r="B8" s="21" t="s">
        <v>13</v>
      </c>
      <c r="C8" s="21"/>
      <c r="D8" s="21"/>
      <c r="E8" s="11" t="s">
        <v>15</v>
      </c>
      <c r="F8" s="11">
        <f t="shared" si="0"/>
        <v>4</v>
      </c>
      <c r="G8" s="11">
        <f t="shared" si="1"/>
        <v>12</v>
      </c>
      <c r="H8" s="11">
        <v>4</v>
      </c>
      <c r="I8" s="11">
        <v>0</v>
      </c>
      <c r="J8" s="21">
        <f t="shared" si="2"/>
        <v>36</v>
      </c>
      <c r="K8" s="21"/>
      <c r="L8" s="21">
        <f>SUM(H18,G15,H21,G20)</f>
        <v>84</v>
      </c>
      <c r="M8" s="21"/>
      <c r="N8" s="21">
        <f>SUM(G21,H20,G18,H15)</f>
        <v>48</v>
      </c>
      <c r="O8" s="25"/>
    </row>
    <row r="9" spans="1:15" ht="15.75" thickBot="1" x14ac:dyDescent="0.3">
      <c r="A9" s="14" t="s">
        <v>120</v>
      </c>
      <c r="B9" s="22" t="s">
        <v>14</v>
      </c>
      <c r="C9" s="22"/>
      <c r="D9" s="22"/>
      <c r="E9" s="13" t="s">
        <v>15</v>
      </c>
      <c r="F9" s="13">
        <f t="shared" si="0"/>
        <v>4</v>
      </c>
      <c r="G9" s="13">
        <v>6</v>
      </c>
      <c r="H9" s="13">
        <v>2</v>
      </c>
      <c r="I9" s="13">
        <v>2</v>
      </c>
      <c r="J9" s="22">
        <f>L9-N9</f>
        <v>15</v>
      </c>
      <c r="K9" s="22"/>
      <c r="L9" s="22">
        <f>SUM(H13,G17,H20,G22)</f>
        <v>68</v>
      </c>
      <c r="M9" s="22"/>
      <c r="N9" s="22">
        <f>SUM(H22,G20,H17,G13)</f>
        <v>53</v>
      </c>
      <c r="O9" s="26"/>
    </row>
    <row r="10" spans="1:15" ht="15.75" thickBo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5.75" x14ac:dyDescent="0.25">
      <c r="A11" s="27" t="s">
        <v>23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</row>
    <row r="12" spans="1:15" x14ac:dyDescent="0.25">
      <c r="A12" s="33" t="s">
        <v>20</v>
      </c>
      <c r="B12" s="31"/>
      <c r="C12" s="31"/>
      <c r="D12" s="31" t="s">
        <v>18</v>
      </c>
      <c r="E12" s="31"/>
      <c r="F12" s="31"/>
      <c r="G12" s="12" t="s">
        <v>19</v>
      </c>
      <c r="H12" s="12" t="s">
        <v>19</v>
      </c>
      <c r="I12" s="31" t="s">
        <v>18</v>
      </c>
      <c r="J12" s="31"/>
      <c r="K12" s="31"/>
      <c r="L12" s="31" t="s">
        <v>17</v>
      </c>
      <c r="M12" s="31"/>
      <c r="N12" s="31" t="s">
        <v>16</v>
      </c>
      <c r="O12" s="32"/>
    </row>
    <row r="13" spans="1:15" x14ac:dyDescent="0.25">
      <c r="A13" s="24" t="s">
        <v>53</v>
      </c>
      <c r="B13" s="21"/>
      <c r="C13" s="21"/>
      <c r="D13" s="21" t="s">
        <v>9</v>
      </c>
      <c r="E13" s="21"/>
      <c r="F13" s="21"/>
      <c r="G13" s="11">
        <v>21</v>
      </c>
      <c r="H13" s="11">
        <v>9</v>
      </c>
      <c r="I13" s="21" t="s">
        <v>14</v>
      </c>
      <c r="J13" s="21"/>
      <c r="K13" s="21"/>
      <c r="L13" s="30" t="s">
        <v>104</v>
      </c>
      <c r="M13" s="21"/>
      <c r="N13" s="21" t="s">
        <v>103</v>
      </c>
      <c r="O13" s="25"/>
    </row>
    <row r="14" spans="1:15" x14ac:dyDescent="0.25">
      <c r="A14" s="24" t="s">
        <v>53</v>
      </c>
      <c r="B14" s="21"/>
      <c r="C14" s="21"/>
      <c r="D14" s="21" t="s">
        <v>12</v>
      </c>
      <c r="E14" s="21"/>
      <c r="F14" s="21"/>
      <c r="G14" s="11">
        <v>21</v>
      </c>
      <c r="H14" s="11">
        <v>0</v>
      </c>
      <c r="I14" s="21" t="s">
        <v>11</v>
      </c>
      <c r="J14" s="21"/>
      <c r="K14" s="21"/>
      <c r="L14" s="30" t="s">
        <v>106</v>
      </c>
      <c r="M14" s="21"/>
      <c r="N14" s="21" t="s">
        <v>103</v>
      </c>
      <c r="O14" s="25"/>
    </row>
    <row r="15" spans="1:15" x14ac:dyDescent="0.25">
      <c r="A15" s="24" t="s">
        <v>54</v>
      </c>
      <c r="B15" s="21"/>
      <c r="C15" s="21"/>
      <c r="D15" s="21" t="s">
        <v>13</v>
      </c>
      <c r="E15" s="21"/>
      <c r="F15" s="21"/>
      <c r="G15" s="11">
        <v>21</v>
      </c>
      <c r="H15" s="11">
        <v>15</v>
      </c>
      <c r="I15" s="21" t="s">
        <v>12</v>
      </c>
      <c r="J15" s="21"/>
      <c r="K15" s="21"/>
      <c r="L15" s="30" t="s">
        <v>107</v>
      </c>
      <c r="M15" s="21"/>
      <c r="N15" s="21" t="s">
        <v>22</v>
      </c>
      <c r="O15" s="25"/>
    </row>
    <row r="16" spans="1:15" x14ac:dyDescent="0.25">
      <c r="A16" s="24" t="s">
        <v>54</v>
      </c>
      <c r="B16" s="21"/>
      <c r="C16" s="21"/>
      <c r="D16" s="21" t="s">
        <v>11</v>
      </c>
      <c r="E16" s="21"/>
      <c r="F16" s="21"/>
      <c r="G16" s="11">
        <v>0</v>
      </c>
      <c r="H16" s="11">
        <v>21</v>
      </c>
      <c r="I16" s="21" t="s">
        <v>9</v>
      </c>
      <c r="J16" s="21"/>
      <c r="K16" s="21"/>
      <c r="L16" s="30" t="s">
        <v>107</v>
      </c>
      <c r="M16" s="21"/>
      <c r="N16" s="21" t="s">
        <v>103</v>
      </c>
      <c r="O16" s="25"/>
    </row>
    <row r="17" spans="1:15" x14ac:dyDescent="0.25">
      <c r="A17" s="24" t="s">
        <v>55</v>
      </c>
      <c r="B17" s="21"/>
      <c r="C17" s="21"/>
      <c r="D17" s="21" t="s">
        <v>14</v>
      </c>
      <c r="E17" s="21"/>
      <c r="F17" s="21"/>
      <c r="G17" s="11">
        <v>21</v>
      </c>
      <c r="H17" s="11">
        <v>0</v>
      </c>
      <c r="I17" s="21" t="s">
        <v>11</v>
      </c>
      <c r="J17" s="21"/>
      <c r="K17" s="21"/>
      <c r="L17" s="30" t="s">
        <v>108</v>
      </c>
      <c r="M17" s="21"/>
      <c r="N17" s="21" t="s">
        <v>103</v>
      </c>
      <c r="O17" s="25"/>
    </row>
    <row r="18" spans="1:15" x14ac:dyDescent="0.25">
      <c r="A18" s="24" t="s">
        <v>55</v>
      </c>
      <c r="B18" s="21"/>
      <c r="C18" s="21"/>
      <c r="D18" s="21" t="s">
        <v>9</v>
      </c>
      <c r="E18" s="21"/>
      <c r="F18" s="21"/>
      <c r="G18" s="11">
        <v>16</v>
      </c>
      <c r="H18" s="11">
        <v>21</v>
      </c>
      <c r="I18" s="21" t="s">
        <v>13</v>
      </c>
      <c r="J18" s="21"/>
      <c r="K18" s="21"/>
      <c r="L18" s="30" t="s">
        <v>110</v>
      </c>
      <c r="M18" s="21"/>
      <c r="N18" s="21" t="s">
        <v>103</v>
      </c>
      <c r="O18" s="25"/>
    </row>
    <row r="19" spans="1:15" x14ac:dyDescent="0.25">
      <c r="A19" s="24" t="s">
        <v>56</v>
      </c>
      <c r="B19" s="21"/>
      <c r="C19" s="21"/>
      <c r="D19" s="21" t="s">
        <v>12</v>
      </c>
      <c r="E19" s="21"/>
      <c r="F19" s="21"/>
      <c r="G19" s="11">
        <v>10</v>
      </c>
      <c r="H19" s="11">
        <v>21</v>
      </c>
      <c r="I19" s="21" t="s">
        <v>9</v>
      </c>
      <c r="J19" s="21"/>
      <c r="K19" s="21"/>
      <c r="L19" s="30" t="s">
        <v>111</v>
      </c>
      <c r="M19" s="21"/>
      <c r="N19" s="21" t="s">
        <v>22</v>
      </c>
      <c r="O19" s="25"/>
    </row>
    <row r="20" spans="1:15" x14ac:dyDescent="0.25">
      <c r="A20" s="24" t="s">
        <v>56</v>
      </c>
      <c r="B20" s="21"/>
      <c r="C20" s="21"/>
      <c r="D20" s="21" t="s">
        <v>13</v>
      </c>
      <c r="E20" s="21"/>
      <c r="F20" s="21"/>
      <c r="G20" s="11">
        <v>21</v>
      </c>
      <c r="H20" s="11">
        <v>17</v>
      </c>
      <c r="I20" s="21" t="s">
        <v>14</v>
      </c>
      <c r="J20" s="21"/>
      <c r="K20" s="21"/>
      <c r="L20" s="30" t="s">
        <v>111</v>
      </c>
      <c r="M20" s="21"/>
      <c r="N20" s="21" t="s">
        <v>103</v>
      </c>
      <c r="O20" s="25"/>
    </row>
    <row r="21" spans="1:15" x14ac:dyDescent="0.25">
      <c r="A21" s="24" t="s">
        <v>57</v>
      </c>
      <c r="B21" s="21"/>
      <c r="C21" s="21"/>
      <c r="D21" s="21" t="s">
        <v>11</v>
      </c>
      <c r="E21" s="21"/>
      <c r="F21" s="21"/>
      <c r="G21" s="11">
        <v>0</v>
      </c>
      <c r="H21" s="11">
        <v>21</v>
      </c>
      <c r="I21" s="21" t="s">
        <v>13</v>
      </c>
      <c r="J21" s="21"/>
      <c r="K21" s="21"/>
      <c r="L21" s="30" t="s">
        <v>112</v>
      </c>
      <c r="M21" s="21"/>
      <c r="N21" s="21" t="s">
        <v>22</v>
      </c>
      <c r="O21" s="25"/>
    </row>
    <row r="22" spans="1:15" x14ac:dyDescent="0.25">
      <c r="A22" s="24" t="s">
        <v>57</v>
      </c>
      <c r="B22" s="21"/>
      <c r="C22" s="21"/>
      <c r="D22" s="21" t="s">
        <v>14</v>
      </c>
      <c r="E22" s="21"/>
      <c r="F22" s="21"/>
      <c r="G22" s="11">
        <v>21</v>
      </c>
      <c r="H22" s="11">
        <v>11</v>
      </c>
      <c r="I22" s="21" t="s">
        <v>12</v>
      </c>
      <c r="J22" s="21"/>
      <c r="K22" s="21"/>
      <c r="L22" s="30" t="s">
        <v>112</v>
      </c>
      <c r="M22" s="21"/>
      <c r="N22" s="21" t="s">
        <v>103</v>
      </c>
      <c r="O22" s="25"/>
    </row>
    <row r="23" spans="1:15" x14ac:dyDescent="0.25">
      <c r="A23" s="24" t="s">
        <v>58</v>
      </c>
      <c r="B23" s="21"/>
      <c r="C23" s="21"/>
      <c r="D23" s="21" t="s">
        <v>9</v>
      </c>
      <c r="E23" s="21"/>
      <c r="F23" s="21"/>
      <c r="G23" s="11">
        <v>21</v>
      </c>
      <c r="H23" s="11">
        <v>15</v>
      </c>
      <c r="I23" s="21" t="s">
        <v>14</v>
      </c>
      <c r="J23" s="21"/>
      <c r="K23" s="21"/>
      <c r="L23" s="21" t="s">
        <v>113</v>
      </c>
      <c r="M23" s="21"/>
      <c r="N23" s="21" t="s">
        <v>22</v>
      </c>
      <c r="O23" s="25"/>
    </row>
    <row r="24" spans="1:15" x14ac:dyDescent="0.25">
      <c r="A24" s="24" t="s">
        <v>58</v>
      </c>
      <c r="B24" s="21"/>
      <c r="C24" s="21"/>
      <c r="D24" s="21" t="s">
        <v>13</v>
      </c>
      <c r="E24" s="21"/>
      <c r="F24" s="21"/>
      <c r="G24" s="11">
        <v>21</v>
      </c>
      <c r="H24" s="11">
        <v>14</v>
      </c>
      <c r="I24" s="21" t="s">
        <v>12</v>
      </c>
      <c r="J24" s="21"/>
      <c r="K24" s="21"/>
      <c r="L24" s="21" t="s">
        <v>113</v>
      </c>
      <c r="M24" s="21"/>
      <c r="N24" s="21" t="s">
        <v>103</v>
      </c>
      <c r="O24" s="25"/>
    </row>
    <row r="25" spans="1:15" x14ac:dyDescent="0.25">
      <c r="A25" s="24" t="s">
        <v>59</v>
      </c>
      <c r="B25" s="21"/>
      <c r="C25" s="21"/>
      <c r="D25" s="21" t="s">
        <v>14</v>
      </c>
      <c r="E25" s="21"/>
      <c r="F25" s="21"/>
      <c r="G25" s="11">
        <v>21</v>
      </c>
      <c r="H25" s="11">
        <v>13</v>
      </c>
      <c r="I25" s="21" t="s">
        <v>12</v>
      </c>
      <c r="J25" s="21"/>
      <c r="K25" s="21"/>
      <c r="L25" s="21" t="s">
        <v>114</v>
      </c>
      <c r="M25" s="21"/>
      <c r="N25" s="21" t="s">
        <v>21</v>
      </c>
      <c r="O25" s="25"/>
    </row>
    <row r="26" spans="1:15" ht="15.75" thickBot="1" x14ac:dyDescent="0.3">
      <c r="A26" s="23" t="s">
        <v>60</v>
      </c>
      <c r="B26" s="22"/>
      <c r="C26" s="22"/>
      <c r="D26" s="22" t="s">
        <v>123</v>
      </c>
      <c r="E26" s="22"/>
      <c r="F26" s="22"/>
      <c r="G26" s="13">
        <v>21</v>
      </c>
      <c r="H26" s="13">
        <v>10</v>
      </c>
      <c r="I26" s="22" t="s">
        <v>13</v>
      </c>
      <c r="J26" s="22"/>
      <c r="K26" s="22"/>
      <c r="L26" s="22" t="s">
        <v>115</v>
      </c>
      <c r="M26" s="22"/>
      <c r="N26" s="22" t="s">
        <v>75</v>
      </c>
      <c r="O26" s="26"/>
    </row>
    <row r="27" spans="1:15" x14ac:dyDescent="0.25">
      <c r="A27" s="5"/>
      <c r="B27" s="5"/>
      <c r="C27" s="5"/>
      <c r="D27" s="6"/>
      <c r="E27" s="6"/>
      <c r="F27" s="6"/>
      <c r="G27" s="5"/>
      <c r="H27" s="5"/>
      <c r="I27" s="6"/>
      <c r="J27" s="6"/>
      <c r="K27" s="6"/>
      <c r="L27" s="5"/>
      <c r="M27" s="5"/>
      <c r="N27" s="5"/>
      <c r="O27" s="5"/>
    </row>
    <row r="28" spans="1:15" x14ac:dyDescent="0.25">
      <c r="A28" s="5"/>
      <c r="B28" s="5"/>
      <c r="C28" s="5"/>
      <c r="D28" s="6"/>
      <c r="E28" s="6"/>
      <c r="F28" s="6"/>
      <c r="G28" s="5"/>
      <c r="H28" s="5"/>
      <c r="I28" s="6"/>
      <c r="J28" s="6"/>
      <c r="K28" s="6"/>
      <c r="L28" s="5"/>
      <c r="M28" s="5"/>
      <c r="N28" s="5"/>
      <c r="O28" s="5"/>
    </row>
    <row r="29" spans="1:15" x14ac:dyDescent="0.25">
      <c r="A29" s="1"/>
      <c r="B29" s="1"/>
      <c r="C29" s="1"/>
      <c r="D29" s="4"/>
      <c r="E29" s="4"/>
      <c r="F29" s="4"/>
      <c r="G29" s="1"/>
      <c r="H29" s="1"/>
      <c r="I29" s="4"/>
      <c r="J29" s="4"/>
      <c r="K29" s="4"/>
      <c r="L29" s="1"/>
      <c r="M29" s="1"/>
      <c r="N29" s="1"/>
      <c r="O29" s="1"/>
    </row>
    <row r="30" spans="1:15" x14ac:dyDescent="0.25">
      <c r="A30" s="1"/>
      <c r="B30" s="1"/>
      <c r="C30" s="1"/>
      <c r="D30" s="4"/>
      <c r="E30" s="4"/>
      <c r="F30" s="4"/>
      <c r="G30" s="1"/>
      <c r="H30" s="1"/>
      <c r="I30" s="4"/>
      <c r="J30" s="4"/>
      <c r="K30" s="4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102">
    <mergeCell ref="J7:K7"/>
    <mergeCell ref="N18:O18"/>
    <mergeCell ref="B5:D5"/>
    <mergeCell ref="B8:D8"/>
    <mergeCell ref="B9:D9"/>
    <mergeCell ref="A3:O3"/>
    <mergeCell ref="N4:O4"/>
    <mergeCell ref="L4:M4"/>
    <mergeCell ref="J4:K4"/>
    <mergeCell ref="A1:O2"/>
    <mergeCell ref="L5:M5"/>
    <mergeCell ref="L6:M6"/>
    <mergeCell ref="L7:M7"/>
    <mergeCell ref="L8:M8"/>
    <mergeCell ref="L9:M9"/>
    <mergeCell ref="N5:O5"/>
    <mergeCell ref="N6:O6"/>
    <mergeCell ref="N7:O7"/>
    <mergeCell ref="N8:O8"/>
    <mergeCell ref="N9:O9"/>
    <mergeCell ref="B6:D6"/>
    <mergeCell ref="B7:D7"/>
    <mergeCell ref="B4:D4"/>
    <mergeCell ref="J5:K5"/>
    <mergeCell ref="J6:K6"/>
    <mergeCell ref="N12:O12"/>
    <mergeCell ref="L12:M12"/>
    <mergeCell ref="I12:K12"/>
    <mergeCell ref="D12:F12"/>
    <mergeCell ref="A12:C12"/>
    <mergeCell ref="L15:M15"/>
    <mergeCell ref="L16:M16"/>
    <mergeCell ref="L17:M17"/>
    <mergeCell ref="I13:K13"/>
    <mergeCell ref="I14:K14"/>
    <mergeCell ref="I15:K15"/>
    <mergeCell ref="I16:K16"/>
    <mergeCell ref="I17:K17"/>
    <mergeCell ref="N19:O19"/>
    <mergeCell ref="N20:O20"/>
    <mergeCell ref="N21:O21"/>
    <mergeCell ref="A11:O11"/>
    <mergeCell ref="A23:C23"/>
    <mergeCell ref="L23:M23"/>
    <mergeCell ref="L18:M18"/>
    <mergeCell ref="L19:M19"/>
    <mergeCell ref="L20:M20"/>
    <mergeCell ref="L21:M21"/>
    <mergeCell ref="N22:O22"/>
    <mergeCell ref="N13:O13"/>
    <mergeCell ref="N14:O14"/>
    <mergeCell ref="N15:O15"/>
    <mergeCell ref="N16:O16"/>
    <mergeCell ref="N17:O17"/>
    <mergeCell ref="I19:K19"/>
    <mergeCell ref="I20:K20"/>
    <mergeCell ref="I21:K21"/>
    <mergeCell ref="I22:K22"/>
    <mergeCell ref="L22:M22"/>
    <mergeCell ref="L13:M13"/>
    <mergeCell ref="L14:M14"/>
    <mergeCell ref="A14:C14"/>
    <mergeCell ref="L24:M24"/>
    <mergeCell ref="L25:M25"/>
    <mergeCell ref="L26:M26"/>
    <mergeCell ref="N23:O23"/>
    <mergeCell ref="N24:O24"/>
    <mergeCell ref="N25:O25"/>
    <mergeCell ref="N26:O26"/>
    <mergeCell ref="A24:C24"/>
    <mergeCell ref="D23:F23"/>
    <mergeCell ref="D24:F24"/>
    <mergeCell ref="D25:F25"/>
    <mergeCell ref="D26:F26"/>
    <mergeCell ref="I23:K23"/>
    <mergeCell ref="I24:K24"/>
    <mergeCell ref="I25:K25"/>
    <mergeCell ref="I26:K26"/>
    <mergeCell ref="A25:C25"/>
    <mergeCell ref="J8:K8"/>
    <mergeCell ref="J9:K9"/>
    <mergeCell ref="A26:C26"/>
    <mergeCell ref="D13:F13"/>
    <mergeCell ref="D14:F14"/>
    <mergeCell ref="D15:F15"/>
    <mergeCell ref="D16:F16"/>
    <mergeCell ref="D17:F17"/>
    <mergeCell ref="D18:F18"/>
    <mergeCell ref="A19:C19"/>
    <mergeCell ref="A20:C20"/>
    <mergeCell ref="A21:C21"/>
    <mergeCell ref="A22:C22"/>
    <mergeCell ref="D22:F22"/>
    <mergeCell ref="D19:F19"/>
    <mergeCell ref="D20:F20"/>
    <mergeCell ref="D21:F21"/>
    <mergeCell ref="A13:C13"/>
    <mergeCell ref="A15:C15"/>
    <mergeCell ref="A16:C16"/>
    <mergeCell ref="A17:C17"/>
    <mergeCell ref="A18:C18"/>
    <mergeCell ref="I18:K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232F-A3DA-4978-9A46-DEF2D857E269}">
  <dimension ref="A1:O33"/>
  <sheetViews>
    <sheetView topLeftCell="A4" workbookViewId="0">
      <selection activeCell="D26" sqref="D26:F26"/>
    </sheetView>
  </sheetViews>
  <sheetFormatPr defaultRowHeight="15" x14ac:dyDescent="0.25"/>
  <sheetData>
    <row r="1" spans="1:15" x14ac:dyDescent="0.25">
      <c r="A1" s="34" t="s">
        <v>63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5.75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.75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spans="1:15" x14ac:dyDescent="0.25">
      <c r="A4" s="16" t="s">
        <v>39</v>
      </c>
      <c r="B4" s="31" t="s">
        <v>7</v>
      </c>
      <c r="C4" s="31"/>
      <c r="D4" s="31"/>
      <c r="E4" s="12" t="s">
        <v>8</v>
      </c>
      <c r="F4" s="12" t="s">
        <v>1</v>
      </c>
      <c r="G4" s="12" t="s">
        <v>2</v>
      </c>
      <c r="H4" s="12" t="s">
        <v>3</v>
      </c>
      <c r="I4" s="12" t="s">
        <v>4</v>
      </c>
      <c r="J4" s="31" t="s">
        <v>40</v>
      </c>
      <c r="K4" s="31"/>
      <c r="L4" s="31" t="s">
        <v>6</v>
      </c>
      <c r="M4" s="31"/>
      <c r="N4" s="31" t="s">
        <v>5</v>
      </c>
      <c r="O4" s="32"/>
    </row>
    <row r="5" spans="1:15" x14ac:dyDescent="0.25">
      <c r="A5" s="15" t="s">
        <v>120</v>
      </c>
      <c r="B5" s="21" t="s">
        <v>36</v>
      </c>
      <c r="C5" s="21"/>
      <c r="D5" s="21"/>
      <c r="E5" s="11" t="s">
        <v>38</v>
      </c>
      <c r="F5" s="11">
        <f>H5+I5</f>
        <v>2</v>
      </c>
      <c r="G5" s="11">
        <f>H5*3</f>
        <v>0</v>
      </c>
      <c r="H5" s="11">
        <v>0</v>
      </c>
      <c r="I5" s="11">
        <v>2</v>
      </c>
      <c r="J5" s="21">
        <f>L5-N5</f>
        <v>-19</v>
      </c>
      <c r="K5" s="21"/>
      <c r="L5" s="21">
        <f>SUM(G19,H21)</f>
        <v>23</v>
      </c>
      <c r="M5" s="21"/>
      <c r="N5" s="21">
        <f>SUM(H19,G21)</f>
        <v>42</v>
      </c>
      <c r="O5" s="25"/>
    </row>
    <row r="6" spans="1:15" x14ac:dyDescent="0.25">
      <c r="A6" s="15" t="s">
        <v>118</v>
      </c>
      <c r="B6" s="21" t="s">
        <v>41</v>
      </c>
      <c r="C6" s="21"/>
      <c r="D6" s="21"/>
      <c r="E6" s="11" t="s">
        <v>28</v>
      </c>
      <c r="F6" s="11">
        <f t="shared" ref="F6:F7" si="0">H6+I6</f>
        <v>2</v>
      </c>
      <c r="G6" s="11">
        <f t="shared" ref="G6:G7" si="1">H6*3</f>
        <v>3</v>
      </c>
      <c r="H6" s="11">
        <v>1</v>
      </c>
      <c r="I6" s="11">
        <v>1</v>
      </c>
      <c r="J6" s="21">
        <f t="shared" ref="J6:J7" si="2">L6-N6</f>
        <v>5</v>
      </c>
      <c r="K6" s="21"/>
      <c r="L6" s="21">
        <f>SUM(H19,H17)</f>
        <v>40</v>
      </c>
      <c r="M6" s="21"/>
      <c r="N6" s="21">
        <f>SUM(G17,G19)</f>
        <v>35</v>
      </c>
      <c r="O6" s="25"/>
    </row>
    <row r="7" spans="1:15" ht="15.75" thickBot="1" x14ac:dyDescent="0.3">
      <c r="A7" s="14" t="s">
        <v>119</v>
      </c>
      <c r="B7" s="22" t="s">
        <v>42</v>
      </c>
      <c r="C7" s="22"/>
      <c r="D7" s="22"/>
      <c r="E7" s="13" t="s">
        <v>30</v>
      </c>
      <c r="F7" s="11">
        <f t="shared" si="0"/>
        <v>2</v>
      </c>
      <c r="G7" s="11">
        <f t="shared" si="1"/>
        <v>6</v>
      </c>
      <c r="H7" s="13">
        <v>2</v>
      </c>
      <c r="I7" s="13">
        <v>0</v>
      </c>
      <c r="J7" s="21">
        <f t="shared" si="2"/>
        <v>14</v>
      </c>
      <c r="K7" s="21"/>
      <c r="L7" s="22">
        <f>SUM(G17,G21)</f>
        <v>42</v>
      </c>
      <c r="M7" s="22"/>
      <c r="N7" s="22">
        <f>SUM(H17,H21)</f>
        <v>28</v>
      </c>
      <c r="O7" s="26"/>
    </row>
    <row r="8" spans="1:15" ht="15.75" thickBo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ht="15.75" x14ac:dyDescent="0.25">
      <c r="A9" s="27" t="s">
        <v>35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</row>
    <row r="10" spans="1:15" x14ac:dyDescent="0.25">
      <c r="A10" s="16" t="s">
        <v>39</v>
      </c>
      <c r="B10" s="31" t="s">
        <v>7</v>
      </c>
      <c r="C10" s="31"/>
      <c r="D10" s="31"/>
      <c r="E10" s="12" t="s">
        <v>8</v>
      </c>
      <c r="F10" s="12" t="s">
        <v>1</v>
      </c>
      <c r="G10" s="12" t="s">
        <v>2</v>
      </c>
      <c r="H10" s="12" t="s">
        <v>3</v>
      </c>
      <c r="I10" s="12" t="s">
        <v>4</v>
      </c>
      <c r="J10" s="31" t="s">
        <v>40</v>
      </c>
      <c r="K10" s="31"/>
      <c r="L10" s="31" t="s">
        <v>6</v>
      </c>
      <c r="M10" s="31"/>
      <c r="N10" s="31" t="s">
        <v>5</v>
      </c>
      <c r="O10" s="32"/>
    </row>
    <row r="11" spans="1:15" x14ac:dyDescent="0.25">
      <c r="A11" s="15" t="s">
        <v>120</v>
      </c>
      <c r="B11" s="21" t="s">
        <v>37</v>
      </c>
      <c r="C11" s="21"/>
      <c r="D11" s="21"/>
      <c r="E11" s="11" t="s">
        <v>38</v>
      </c>
      <c r="F11" s="11">
        <f>H11+I11</f>
        <v>2</v>
      </c>
      <c r="G11" s="11">
        <f>H11*3</f>
        <v>0</v>
      </c>
      <c r="H11" s="11">
        <v>0</v>
      </c>
      <c r="I11" s="11">
        <v>2</v>
      </c>
      <c r="J11" s="21">
        <f>L11-N11</f>
        <v>-42</v>
      </c>
      <c r="K11" s="21"/>
      <c r="L11" s="21">
        <f>SUM(H18,G22)</f>
        <v>0</v>
      </c>
      <c r="M11" s="21"/>
      <c r="N11" s="21">
        <f>SUM(H22,G18)</f>
        <v>42</v>
      </c>
      <c r="O11" s="25"/>
    </row>
    <row r="12" spans="1:15" x14ac:dyDescent="0.25">
      <c r="A12" s="15" t="s">
        <v>118</v>
      </c>
      <c r="B12" s="21" t="s">
        <v>44</v>
      </c>
      <c r="C12" s="21"/>
      <c r="D12" s="21"/>
      <c r="E12" s="11" t="s">
        <v>43</v>
      </c>
      <c r="F12" s="11">
        <f t="shared" ref="F12:F13" si="3">H12+I12</f>
        <v>2</v>
      </c>
      <c r="G12" s="11">
        <f t="shared" ref="G12:G13" si="4">H12*3</f>
        <v>3</v>
      </c>
      <c r="H12" s="11">
        <v>1</v>
      </c>
      <c r="I12" s="11">
        <v>1</v>
      </c>
      <c r="J12" s="21">
        <f t="shared" ref="J12:J13" si="5">L12-N12</f>
        <v>19</v>
      </c>
      <c r="K12" s="21"/>
      <c r="L12" s="21">
        <f>SUM(G18,H20)</f>
        <v>41</v>
      </c>
      <c r="M12" s="21"/>
      <c r="N12" s="21">
        <f>SUM(G20,H18)</f>
        <v>22</v>
      </c>
      <c r="O12" s="25"/>
    </row>
    <row r="13" spans="1:15" ht="15.75" thickBot="1" x14ac:dyDescent="0.3">
      <c r="A13" s="14" t="s">
        <v>119</v>
      </c>
      <c r="B13" s="22" t="s">
        <v>45</v>
      </c>
      <c r="C13" s="22"/>
      <c r="D13" s="22"/>
      <c r="E13" s="13" t="s">
        <v>43</v>
      </c>
      <c r="F13" s="11">
        <f t="shared" si="3"/>
        <v>2</v>
      </c>
      <c r="G13" s="11">
        <f t="shared" si="4"/>
        <v>6</v>
      </c>
      <c r="H13" s="13">
        <v>2</v>
      </c>
      <c r="I13" s="13">
        <v>0</v>
      </c>
      <c r="J13" s="21">
        <f t="shared" si="5"/>
        <v>23</v>
      </c>
      <c r="K13" s="21"/>
      <c r="L13" s="22">
        <f>SUM(G20,H22)</f>
        <v>43</v>
      </c>
      <c r="M13" s="22"/>
      <c r="N13" s="22">
        <f>SUM(G22,H20)</f>
        <v>20</v>
      </c>
      <c r="O13" s="26"/>
    </row>
    <row r="14" spans="1:15" ht="15.75" thickBot="1" x14ac:dyDescent="0.3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5" ht="15.75" x14ac:dyDescent="0.25">
      <c r="A15" s="27" t="s">
        <v>23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</row>
    <row r="16" spans="1:15" x14ac:dyDescent="0.25">
      <c r="A16" s="33" t="s">
        <v>20</v>
      </c>
      <c r="B16" s="31"/>
      <c r="C16" s="31"/>
      <c r="D16" s="31" t="s">
        <v>18</v>
      </c>
      <c r="E16" s="31"/>
      <c r="F16" s="31"/>
      <c r="G16" s="12" t="s">
        <v>19</v>
      </c>
      <c r="H16" s="12" t="s">
        <v>19</v>
      </c>
      <c r="I16" s="31" t="s">
        <v>18</v>
      </c>
      <c r="J16" s="31"/>
      <c r="K16" s="31"/>
      <c r="L16" s="31" t="s">
        <v>17</v>
      </c>
      <c r="M16" s="31"/>
      <c r="N16" s="31" t="s">
        <v>16</v>
      </c>
      <c r="O16" s="32"/>
    </row>
    <row r="17" spans="1:15" x14ac:dyDescent="0.25">
      <c r="A17" s="24" t="s">
        <v>61</v>
      </c>
      <c r="B17" s="21"/>
      <c r="C17" s="21"/>
      <c r="D17" s="21" t="s">
        <v>42</v>
      </c>
      <c r="E17" s="21"/>
      <c r="F17" s="21"/>
      <c r="G17" s="11">
        <v>21</v>
      </c>
      <c r="H17" s="11">
        <v>19</v>
      </c>
      <c r="I17" s="21" t="s">
        <v>41</v>
      </c>
      <c r="J17" s="21"/>
      <c r="K17" s="21"/>
      <c r="L17" s="30">
        <v>0.56944444444444442</v>
      </c>
      <c r="M17" s="21"/>
      <c r="N17" s="21" t="s">
        <v>75</v>
      </c>
      <c r="O17" s="25"/>
    </row>
    <row r="18" spans="1:15" x14ac:dyDescent="0.25">
      <c r="A18" s="24" t="s">
        <v>61</v>
      </c>
      <c r="B18" s="21"/>
      <c r="C18" s="21"/>
      <c r="D18" s="21" t="s">
        <v>44</v>
      </c>
      <c r="E18" s="21"/>
      <c r="F18" s="21"/>
      <c r="G18" s="11">
        <v>21</v>
      </c>
      <c r="H18" s="11">
        <v>0</v>
      </c>
      <c r="I18" s="21" t="s">
        <v>37</v>
      </c>
      <c r="J18" s="21"/>
      <c r="K18" s="21"/>
      <c r="L18" s="30">
        <v>0.56944444444444442</v>
      </c>
      <c r="M18" s="21"/>
      <c r="N18" s="21" t="s">
        <v>76</v>
      </c>
      <c r="O18" s="25"/>
    </row>
    <row r="19" spans="1:15" x14ac:dyDescent="0.25">
      <c r="A19" s="24" t="s">
        <v>62</v>
      </c>
      <c r="B19" s="21"/>
      <c r="C19" s="21"/>
      <c r="D19" s="21" t="s">
        <v>36</v>
      </c>
      <c r="E19" s="21"/>
      <c r="F19" s="21"/>
      <c r="G19" s="11">
        <v>14</v>
      </c>
      <c r="H19" s="11">
        <v>21</v>
      </c>
      <c r="I19" s="21" t="s">
        <v>41</v>
      </c>
      <c r="J19" s="21"/>
      <c r="K19" s="21"/>
      <c r="L19" s="30">
        <v>0.58333333333333337</v>
      </c>
      <c r="M19" s="21"/>
      <c r="N19" s="21" t="s">
        <v>75</v>
      </c>
      <c r="O19" s="25"/>
    </row>
    <row r="20" spans="1:15" x14ac:dyDescent="0.25">
      <c r="A20" s="24" t="s">
        <v>62</v>
      </c>
      <c r="B20" s="21"/>
      <c r="C20" s="21"/>
      <c r="D20" s="21" t="s">
        <v>45</v>
      </c>
      <c r="E20" s="21"/>
      <c r="F20" s="21"/>
      <c r="G20" s="11">
        <v>22</v>
      </c>
      <c r="H20" s="11">
        <v>20</v>
      </c>
      <c r="I20" s="21" t="s">
        <v>44</v>
      </c>
      <c r="J20" s="21"/>
      <c r="K20" s="21"/>
      <c r="L20" s="30">
        <v>0.58333333333333337</v>
      </c>
      <c r="M20" s="21"/>
      <c r="N20" s="21" t="s">
        <v>76</v>
      </c>
      <c r="O20" s="25"/>
    </row>
    <row r="21" spans="1:15" x14ac:dyDescent="0.25">
      <c r="A21" s="24" t="s">
        <v>51</v>
      </c>
      <c r="B21" s="21"/>
      <c r="C21" s="21"/>
      <c r="D21" s="21" t="s">
        <v>42</v>
      </c>
      <c r="E21" s="21"/>
      <c r="F21" s="21"/>
      <c r="G21" s="19">
        <v>21</v>
      </c>
      <c r="H21" s="19">
        <v>9</v>
      </c>
      <c r="I21" s="21" t="s">
        <v>36</v>
      </c>
      <c r="J21" s="21"/>
      <c r="K21" s="21"/>
      <c r="L21" s="30">
        <v>0.59722222222222221</v>
      </c>
      <c r="M21" s="21"/>
      <c r="N21" s="21" t="s">
        <v>75</v>
      </c>
      <c r="O21" s="25"/>
    </row>
    <row r="22" spans="1:15" x14ac:dyDescent="0.25">
      <c r="A22" s="24" t="s">
        <v>51</v>
      </c>
      <c r="B22" s="21"/>
      <c r="C22" s="21"/>
      <c r="D22" s="21" t="s">
        <v>37</v>
      </c>
      <c r="E22" s="21"/>
      <c r="F22" s="21"/>
      <c r="G22" s="19">
        <v>0</v>
      </c>
      <c r="H22" s="19">
        <v>21</v>
      </c>
      <c r="I22" s="21" t="s">
        <v>45</v>
      </c>
      <c r="J22" s="21"/>
      <c r="K22" s="21"/>
      <c r="L22" s="30">
        <v>0.59722222222222221</v>
      </c>
      <c r="M22" s="21"/>
      <c r="N22" s="21" t="s">
        <v>76</v>
      </c>
      <c r="O22" s="25"/>
    </row>
    <row r="23" spans="1:15" x14ac:dyDescent="0.25">
      <c r="A23" s="24" t="s">
        <v>50</v>
      </c>
      <c r="B23" s="21"/>
      <c r="C23" s="21"/>
      <c r="D23" s="35" t="s">
        <v>36</v>
      </c>
      <c r="E23" s="35"/>
      <c r="F23" s="35"/>
      <c r="G23" s="19">
        <v>21</v>
      </c>
      <c r="H23" s="19">
        <v>0</v>
      </c>
      <c r="I23" s="35" t="s">
        <v>37</v>
      </c>
      <c r="J23" s="35"/>
      <c r="K23" s="35"/>
      <c r="L23" s="21" t="s">
        <v>111</v>
      </c>
      <c r="M23" s="21"/>
      <c r="N23" s="21" t="s">
        <v>21</v>
      </c>
      <c r="O23" s="25"/>
    </row>
    <row r="24" spans="1:15" x14ac:dyDescent="0.25">
      <c r="A24" s="24" t="s">
        <v>49</v>
      </c>
      <c r="B24" s="21"/>
      <c r="C24" s="21"/>
      <c r="D24" s="35" t="s">
        <v>45</v>
      </c>
      <c r="E24" s="35"/>
      <c r="F24" s="35"/>
      <c r="G24" s="19">
        <v>19</v>
      </c>
      <c r="H24" s="19">
        <v>21</v>
      </c>
      <c r="I24" s="35" t="s">
        <v>41</v>
      </c>
      <c r="J24" s="35"/>
      <c r="K24" s="35"/>
      <c r="L24" s="21" t="s">
        <v>111</v>
      </c>
      <c r="M24" s="21"/>
      <c r="N24" s="21" t="s">
        <v>75</v>
      </c>
      <c r="O24" s="25"/>
    </row>
    <row r="25" spans="1:15" x14ac:dyDescent="0.25">
      <c r="A25" s="24" t="s">
        <v>49</v>
      </c>
      <c r="B25" s="21"/>
      <c r="C25" s="21"/>
      <c r="D25" s="35" t="s">
        <v>42</v>
      </c>
      <c r="E25" s="35"/>
      <c r="F25" s="35"/>
      <c r="G25" s="19">
        <v>21</v>
      </c>
      <c r="H25" s="19">
        <v>14</v>
      </c>
      <c r="I25" s="35" t="s">
        <v>44</v>
      </c>
      <c r="J25" s="35"/>
      <c r="K25" s="35"/>
      <c r="L25" s="21" t="s">
        <v>111</v>
      </c>
      <c r="M25" s="21"/>
      <c r="N25" s="21" t="s">
        <v>76</v>
      </c>
      <c r="O25" s="25"/>
    </row>
    <row r="26" spans="1:15" x14ac:dyDescent="0.25">
      <c r="A26" s="24" t="s">
        <v>48</v>
      </c>
      <c r="B26" s="21"/>
      <c r="C26" s="21"/>
      <c r="D26" s="21" t="s">
        <v>45</v>
      </c>
      <c r="E26" s="21"/>
      <c r="F26" s="21"/>
      <c r="G26" s="19">
        <v>21</v>
      </c>
      <c r="H26" s="19">
        <v>0</v>
      </c>
      <c r="I26" s="21" t="s">
        <v>44</v>
      </c>
      <c r="J26" s="21"/>
      <c r="K26" s="21"/>
      <c r="L26" s="21" t="s">
        <v>114</v>
      </c>
      <c r="M26" s="21"/>
      <c r="N26" s="21" t="s">
        <v>22</v>
      </c>
      <c r="O26" s="25"/>
    </row>
    <row r="27" spans="1:15" x14ac:dyDescent="0.25">
      <c r="A27" s="24" t="s">
        <v>46</v>
      </c>
      <c r="B27" s="21"/>
      <c r="C27" s="21"/>
      <c r="D27" s="21" t="s">
        <v>42</v>
      </c>
      <c r="E27" s="21"/>
      <c r="F27" s="21"/>
      <c r="G27" s="19">
        <v>21</v>
      </c>
      <c r="H27" s="19">
        <v>19</v>
      </c>
      <c r="I27" s="21" t="s">
        <v>41</v>
      </c>
      <c r="J27" s="21"/>
      <c r="K27" s="21"/>
      <c r="L27" s="21" t="s">
        <v>116</v>
      </c>
      <c r="M27" s="21"/>
      <c r="N27" s="21" t="s">
        <v>75</v>
      </c>
      <c r="O27" s="25"/>
    </row>
    <row r="28" spans="1:15" x14ac:dyDescent="0.25">
      <c r="A28" s="24" t="s">
        <v>52</v>
      </c>
      <c r="B28" s="21"/>
      <c r="C28" s="21"/>
      <c r="D28" s="35" t="s">
        <v>124</v>
      </c>
      <c r="E28" s="35"/>
      <c r="F28" s="35"/>
      <c r="G28" s="19">
        <v>21</v>
      </c>
      <c r="H28" s="19">
        <v>16</v>
      </c>
      <c r="I28" s="35" t="s">
        <v>33</v>
      </c>
      <c r="J28" s="35"/>
      <c r="K28" s="35"/>
      <c r="L28" s="21" t="s">
        <v>117</v>
      </c>
      <c r="M28" s="21"/>
      <c r="N28" s="21" t="s">
        <v>21</v>
      </c>
      <c r="O28" s="25"/>
    </row>
    <row r="29" spans="1:15" ht="15.75" thickBot="1" x14ac:dyDescent="0.3">
      <c r="A29" s="23" t="s">
        <v>47</v>
      </c>
      <c r="B29" s="22"/>
      <c r="C29" s="22"/>
      <c r="D29" s="36" t="s">
        <v>42</v>
      </c>
      <c r="E29" s="36"/>
      <c r="F29" s="36"/>
      <c r="G29" s="20">
        <v>21</v>
      </c>
      <c r="H29" s="20">
        <v>10</v>
      </c>
      <c r="I29" s="36" t="s">
        <v>27</v>
      </c>
      <c r="J29" s="36"/>
      <c r="K29" s="36"/>
      <c r="L29" s="22" t="s">
        <v>117</v>
      </c>
      <c r="M29" s="22"/>
      <c r="N29" s="22" t="s">
        <v>75</v>
      </c>
      <c r="O29" s="26"/>
    </row>
    <row r="30" spans="1:15" x14ac:dyDescent="0.25">
      <c r="A30" s="8"/>
      <c r="B30" s="8"/>
      <c r="C30" s="8"/>
      <c r="D30" s="6"/>
      <c r="E30" s="6"/>
      <c r="F30" s="6"/>
      <c r="G30" s="5"/>
      <c r="H30" s="5"/>
      <c r="I30" s="6"/>
      <c r="J30" s="6"/>
      <c r="K30" s="6"/>
      <c r="L30" s="7"/>
      <c r="M30" s="7"/>
      <c r="N30" s="7"/>
      <c r="O30" s="7"/>
    </row>
    <row r="31" spans="1:15" x14ac:dyDescent="0.25">
      <c r="A31" s="10"/>
      <c r="B31" s="10"/>
      <c r="C31" s="10"/>
      <c r="D31" s="6"/>
      <c r="E31" s="6"/>
      <c r="F31" s="6"/>
      <c r="G31" s="5"/>
      <c r="H31" s="5"/>
      <c r="I31" s="6"/>
      <c r="J31" s="6"/>
      <c r="K31" s="6"/>
      <c r="L31" s="7"/>
      <c r="M31" s="7"/>
      <c r="N31" s="7"/>
      <c r="O31" s="7"/>
    </row>
    <row r="32" spans="1:15" x14ac:dyDescent="0.25">
      <c r="A32" s="7"/>
      <c r="B32" s="7"/>
      <c r="C32" s="7"/>
      <c r="D32" s="6"/>
      <c r="E32" s="6"/>
      <c r="F32" s="6"/>
      <c r="G32" s="5"/>
      <c r="H32" s="5"/>
      <c r="I32" s="6"/>
      <c r="J32" s="6"/>
      <c r="K32" s="6"/>
      <c r="L32" s="7"/>
      <c r="M32" s="7"/>
      <c r="N32" s="7"/>
      <c r="O32" s="7"/>
    </row>
    <row r="33" spans="1:15" x14ac:dyDescent="0.25">
      <c r="A33" s="9"/>
      <c r="B33" s="9"/>
      <c r="C33" s="9"/>
      <c r="D33" s="6"/>
      <c r="E33" s="6"/>
      <c r="F33" s="6"/>
      <c r="G33" s="5"/>
      <c r="H33" s="5"/>
      <c r="I33" s="6"/>
      <c r="J33" s="6"/>
      <c r="K33" s="6"/>
      <c r="L33" s="7"/>
      <c r="M33" s="7"/>
      <c r="N33" s="7"/>
      <c r="O33" s="7"/>
    </row>
  </sheetData>
  <mergeCells count="108">
    <mergeCell ref="N10:O10"/>
    <mergeCell ref="A9:O9"/>
    <mergeCell ref="L5:M5"/>
    <mergeCell ref="N5:O5"/>
    <mergeCell ref="J6:K6"/>
    <mergeCell ref="L6:M6"/>
    <mergeCell ref="A1:O2"/>
    <mergeCell ref="A3:O3"/>
    <mergeCell ref="L4:M4"/>
    <mergeCell ref="N4:O4"/>
    <mergeCell ref="B13:D13"/>
    <mergeCell ref="J11:K11"/>
    <mergeCell ref="J12:K12"/>
    <mergeCell ref="J13:K13"/>
    <mergeCell ref="L11:M11"/>
    <mergeCell ref="L12:M12"/>
    <mergeCell ref="L13:M13"/>
    <mergeCell ref="B4:D4"/>
    <mergeCell ref="J4:K4"/>
    <mergeCell ref="B10:D10"/>
    <mergeCell ref="J10:K10"/>
    <mergeCell ref="B5:D5"/>
    <mergeCell ref="B6:D6"/>
    <mergeCell ref="B7:D7"/>
    <mergeCell ref="B11:D11"/>
    <mergeCell ref="J5:K5"/>
    <mergeCell ref="L10:M10"/>
    <mergeCell ref="A17:C17"/>
    <mergeCell ref="A18:C18"/>
    <mergeCell ref="A19:C19"/>
    <mergeCell ref="A20:C20"/>
    <mergeCell ref="D17:F17"/>
    <mergeCell ref="D18:F18"/>
    <mergeCell ref="D19:F19"/>
    <mergeCell ref="D20:F20"/>
    <mergeCell ref="N6:O6"/>
    <mergeCell ref="A15:O15"/>
    <mergeCell ref="A16:C16"/>
    <mergeCell ref="D16:F16"/>
    <mergeCell ref="I16:K16"/>
    <mergeCell ref="L16:M16"/>
    <mergeCell ref="N16:O16"/>
    <mergeCell ref="A8:O8"/>
    <mergeCell ref="A14:O14"/>
    <mergeCell ref="N11:O11"/>
    <mergeCell ref="N12:O12"/>
    <mergeCell ref="N13:O13"/>
    <mergeCell ref="N7:O7"/>
    <mergeCell ref="J7:K7"/>
    <mergeCell ref="L7:M7"/>
    <mergeCell ref="B12:D12"/>
    <mergeCell ref="I29:K29"/>
    <mergeCell ref="I17:K17"/>
    <mergeCell ref="L18:M18"/>
    <mergeCell ref="L17:M17"/>
    <mergeCell ref="L19:M19"/>
    <mergeCell ref="L20:M20"/>
    <mergeCell ref="L21:M21"/>
    <mergeCell ref="L22:M22"/>
    <mergeCell ref="D27:F27"/>
    <mergeCell ref="D29:F29"/>
    <mergeCell ref="I18:K18"/>
    <mergeCell ref="I19:K19"/>
    <mergeCell ref="I20:K20"/>
    <mergeCell ref="I21:K21"/>
    <mergeCell ref="I22:K22"/>
    <mergeCell ref="I23:K23"/>
    <mergeCell ref="I24:K24"/>
    <mergeCell ref="I25:K25"/>
    <mergeCell ref="D21:F21"/>
    <mergeCell ref="D22:F22"/>
    <mergeCell ref="D23:F23"/>
    <mergeCell ref="D24:F24"/>
    <mergeCell ref="D25:F25"/>
    <mergeCell ref="D26:F26"/>
    <mergeCell ref="N18:O18"/>
    <mergeCell ref="N17:O17"/>
    <mergeCell ref="N19:O19"/>
    <mergeCell ref="N20:O20"/>
    <mergeCell ref="N21:O21"/>
    <mergeCell ref="N22:O22"/>
    <mergeCell ref="L23:M23"/>
    <mergeCell ref="L24:M24"/>
    <mergeCell ref="L25:M25"/>
    <mergeCell ref="A27:C27"/>
    <mergeCell ref="A29:C29"/>
    <mergeCell ref="A28:C28"/>
    <mergeCell ref="N28:O28"/>
    <mergeCell ref="L28:M28"/>
    <mergeCell ref="I28:K28"/>
    <mergeCell ref="D28:F28"/>
    <mergeCell ref="A21:C21"/>
    <mergeCell ref="A22:C22"/>
    <mergeCell ref="A23:C23"/>
    <mergeCell ref="A24:C24"/>
    <mergeCell ref="A25:C25"/>
    <mergeCell ref="A26:C26"/>
    <mergeCell ref="N23:O23"/>
    <mergeCell ref="N24:O24"/>
    <mergeCell ref="N25:O25"/>
    <mergeCell ref="N26:O26"/>
    <mergeCell ref="N27:O27"/>
    <mergeCell ref="N29:O29"/>
    <mergeCell ref="L26:M26"/>
    <mergeCell ref="L27:M27"/>
    <mergeCell ref="L29:M29"/>
    <mergeCell ref="I26:K26"/>
    <mergeCell ref="I27:K2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AD696-EE15-49E9-B878-0AE874D05239}">
  <dimension ref="A1:O32"/>
  <sheetViews>
    <sheetView workbookViewId="0">
      <selection activeCell="J6" sqref="J6:K6"/>
    </sheetView>
  </sheetViews>
  <sheetFormatPr defaultRowHeight="15" x14ac:dyDescent="0.25"/>
  <sheetData>
    <row r="1" spans="1:15" x14ac:dyDescent="0.25">
      <c r="A1" s="34" t="s">
        <v>63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6.5" thickBot="1" x14ac:dyDescent="0.3">
      <c r="A3" s="39" t="s">
        <v>24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x14ac:dyDescent="0.25">
      <c r="A4" s="2" t="s">
        <v>39</v>
      </c>
      <c r="B4" s="40" t="s">
        <v>7</v>
      </c>
      <c r="C4" s="40"/>
      <c r="D4" s="40"/>
      <c r="E4" s="17" t="s">
        <v>8</v>
      </c>
      <c r="F4" s="17" t="s">
        <v>1</v>
      </c>
      <c r="G4" s="17" t="s">
        <v>2</v>
      </c>
      <c r="H4" s="17" t="s">
        <v>3</v>
      </c>
      <c r="I4" s="17" t="s">
        <v>4</v>
      </c>
      <c r="J4" s="40" t="s">
        <v>40</v>
      </c>
      <c r="K4" s="40"/>
      <c r="L4" s="40" t="s">
        <v>6</v>
      </c>
      <c r="M4" s="40"/>
      <c r="N4" s="40" t="s">
        <v>5</v>
      </c>
      <c r="O4" s="41"/>
    </row>
    <row r="5" spans="1:15" x14ac:dyDescent="0.25">
      <c r="A5" s="15" t="s">
        <v>122</v>
      </c>
      <c r="B5" s="21" t="s">
        <v>25</v>
      </c>
      <c r="C5" s="21"/>
      <c r="D5" s="21"/>
      <c r="E5" s="11" t="s">
        <v>26</v>
      </c>
      <c r="F5" s="11">
        <f>H5+I5</f>
        <v>4</v>
      </c>
      <c r="G5" s="11">
        <f>H5*3</f>
        <v>0</v>
      </c>
      <c r="H5" s="11">
        <v>0</v>
      </c>
      <c r="I5" s="11">
        <v>4</v>
      </c>
      <c r="J5" s="21">
        <f>L5-N5</f>
        <v>-38</v>
      </c>
      <c r="K5" s="21"/>
      <c r="L5" s="21">
        <f>SUM(H13,G17,H20,G22)</f>
        <v>46</v>
      </c>
      <c r="M5" s="21"/>
      <c r="N5" s="21">
        <f>SUM(G13,H17,G20,H22)</f>
        <v>84</v>
      </c>
      <c r="O5" s="25"/>
    </row>
    <row r="6" spans="1:15" x14ac:dyDescent="0.25">
      <c r="A6" s="15" t="s">
        <v>118</v>
      </c>
      <c r="B6" s="21" t="s">
        <v>27</v>
      </c>
      <c r="C6" s="21"/>
      <c r="D6" s="21"/>
      <c r="E6" s="11" t="s">
        <v>28</v>
      </c>
      <c r="F6" s="11">
        <f t="shared" ref="F6:F9" si="0">H6+I6</f>
        <v>4</v>
      </c>
      <c r="G6" s="11">
        <f t="shared" ref="G6:G9" si="1">H6*3</f>
        <v>9</v>
      </c>
      <c r="H6" s="11">
        <v>3</v>
      </c>
      <c r="I6" s="11">
        <v>1</v>
      </c>
      <c r="J6" s="21">
        <f t="shared" ref="J6:J9" si="2">L6-N6</f>
        <v>8</v>
      </c>
      <c r="K6" s="21"/>
      <c r="L6" s="21">
        <f>SUM(H14,H17,G21,G16)</f>
        <v>78</v>
      </c>
      <c r="M6" s="21"/>
      <c r="N6" s="21">
        <f>SUM(G14,H16,G17,H21)</f>
        <v>70</v>
      </c>
      <c r="O6" s="25"/>
    </row>
    <row r="7" spans="1:15" x14ac:dyDescent="0.25">
      <c r="A7" s="15" t="s">
        <v>120</v>
      </c>
      <c r="B7" s="21" t="s">
        <v>29</v>
      </c>
      <c r="C7" s="21"/>
      <c r="D7" s="21"/>
      <c r="E7" s="11" t="s">
        <v>30</v>
      </c>
      <c r="F7" s="11">
        <f t="shared" si="0"/>
        <v>4</v>
      </c>
      <c r="G7" s="11">
        <f t="shared" si="1"/>
        <v>6</v>
      </c>
      <c r="H7" s="11">
        <v>2</v>
      </c>
      <c r="I7" s="11">
        <v>2</v>
      </c>
      <c r="J7" s="21">
        <f t="shared" si="2"/>
        <v>5</v>
      </c>
      <c r="K7" s="21"/>
      <c r="L7" s="21">
        <f>SUM(H16,G13,H19,G18)</f>
        <v>72</v>
      </c>
      <c r="M7" s="21"/>
      <c r="N7" s="21">
        <f>SUM(G16,H13,G19,H18)</f>
        <v>67</v>
      </c>
      <c r="O7" s="25"/>
    </row>
    <row r="8" spans="1:15" x14ac:dyDescent="0.25">
      <c r="A8" s="15" t="s">
        <v>119</v>
      </c>
      <c r="B8" s="21" t="s">
        <v>31</v>
      </c>
      <c r="C8" s="21"/>
      <c r="D8" s="21"/>
      <c r="E8" s="11" t="s">
        <v>32</v>
      </c>
      <c r="F8" s="11">
        <f t="shared" si="0"/>
        <v>4</v>
      </c>
      <c r="G8" s="11">
        <f t="shared" si="1"/>
        <v>9</v>
      </c>
      <c r="H8" s="11">
        <v>3</v>
      </c>
      <c r="I8" s="11">
        <v>1</v>
      </c>
      <c r="J8" s="21">
        <f t="shared" si="2"/>
        <v>21</v>
      </c>
      <c r="K8" s="21"/>
      <c r="L8" s="21">
        <f>SUM(G14,H15,H22,G19)</f>
        <v>79</v>
      </c>
      <c r="M8" s="21"/>
      <c r="N8" s="21">
        <f>SUM(H14,G15,G22,H19)</f>
        <v>58</v>
      </c>
      <c r="O8" s="25"/>
    </row>
    <row r="9" spans="1:15" ht="15.75" thickBot="1" x14ac:dyDescent="0.3">
      <c r="A9" s="14" t="s">
        <v>121</v>
      </c>
      <c r="B9" s="22" t="s">
        <v>33</v>
      </c>
      <c r="C9" s="22"/>
      <c r="D9" s="22"/>
      <c r="E9" s="13" t="s">
        <v>34</v>
      </c>
      <c r="F9" s="11">
        <f t="shared" si="0"/>
        <v>4</v>
      </c>
      <c r="G9" s="11">
        <f t="shared" si="1"/>
        <v>6</v>
      </c>
      <c r="H9" s="13">
        <v>2</v>
      </c>
      <c r="I9" s="13">
        <v>2</v>
      </c>
      <c r="J9" s="21">
        <f t="shared" si="2"/>
        <v>4</v>
      </c>
      <c r="K9" s="21"/>
      <c r="L9" s="22">
        <f>SUM(G15,H21,G20,H18)</f>
        <v>71</v>
      </c>
      <c r="M9" s="22"/>
      <c r="N9" s="22">
        <f>SUM(H15,G18,G21,H20)</f>
        <v>67</v>
      </c>
      <c r="O9" s="26"/>
    </row>
    <row r="10" spans="1:15" ht="15.75" thickBo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ht="15.75" x14ac:dyDescent="0.25">
      <c r="A11" s="27" t="s">
        <v>23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</row>
    <row r="12" spans="1:15" x14ac:dyDescent="0.25">
      <c r="A12" s="33" t="s">
        <v>20</v>
      </c>
      <c r="B12" s="31"/>
      <c r="C12" s="31"/>
      <c r="D12" s="31" t="s">
        <v>18</v>
      </c>
      <c r="E12" s="31"/>
      <c r="F12" s="31"/>
      <c r="G12" s="12" t="s">
        <v>19</v>
      </c>
      <c r="H12" s="12" t="s">
        <v>19</v>
      </c>
      <c r="I12" s="31" t="s">
        <v>18</v>
      </c>
      <c r="J12" s="31"/>
      <c r="K12" s="31"/>
      <c r="L12" s="31" t="s">
        <v>17</v>
      </c>
      <c r="M12" s="31"/>
      <c r="N12" s="31" t="s">
        <v>16</v>
      </c>
      <c r="O12" s="32"/>
    </row>
    <row r="13" spans="1:15" x14ac:dyDescent="0.25">
      <c r="A13" s="24" t="s">
        <v>65</v>
      </c>
      <c r="B13" s="21"/>
      <c r="C13" s="21"/>
      <c r="D13" s="21" t="s">
        <v>29</v>
      </c>
      <c r="E13" s="21"/>
      <c r="F13" s="21"/>
      <c r="G13" s="11">
        <v>21</v>
      </c>
      <c r="H13" s="11">
        <v>9</v>
      </c>
      <c r="I13" s="21" t="s">
        <v>25</v>
      </c>
      <c r="J13" s="21"/>
      <c r="K13" s="21"/>
      <c r="L13" s="21" t="s">
        <v>106</v>
      </c>
      <c r="M13" s="21"/>
      <c r="N13" s="21" t="s">
        <v>21</v>
      </c>
      <c r="O13" s="25"/>
    </row>
    <row r="14" spans="1:15" x14ac:dyDescent="0.25">
      <c r="A14" s="24" t="s">
        <v>65</v>
      </c>
      <c r="B14" s="21"/>
      <c r="C14" s="21"/>
      <c r="D14" s="21" t="s">
        <v>31</v>
      </c>
      <c r="E14" s="21"/>
      <c r="F14" s="21"/>
      <c r="G14" s="11">
        <v>16</v>
      </c>
      <c r="H14" s="11">
        <v>21</v>
      </c>
      <c r="I14" s="21" t="s">
        <v>27</v>
      </c>
      <c r="J14" s="21"/>
      <c r="K14" s="21"/>
      <c r="L14" s="21" t="s">
        <v>106</v>
      </c>
      <c r="M14" s="21"/>
      <c r="N14" s="21" t="s">
        <v>22</v>
      </c>
      <c r="O14" s="25"/>
    </row>
    <row r="15" spans="1:15" x14ac:dyDescent="0.25">
      <c r="A15" s="24" t="s">
        <v>66</v>
      </c>
      <c r="B15" s="21"/>
      <c r="C15" s="21"/>
      <c r="D15" s="21" t="s">
        <v>33</v>
      </c>
      <c r="E15" s="21"/>
      <c r="F15" s="21"/>
      <c r="G15" s="11">
        <v>13</v>
      </c>
      <c r="H15" s="11">
        <v>21</v>
      </c>
      <c r="I15" s="21" t="s">
        <v>31</v>
      </c>
      <c r="J15" s="21"/>
      <c r="K15" s="21"/>
      <c r="L15" s="21" t="s">
        <v>108</v>
      </c>
      <c r="M15" s="21"/>
      <c r="N15" s="21" t="s">
        <v>21</v>
      </c>
      <c r="O15" s="25"/>
    </row>
    <row r="16" spans="1:15" x14ac:dyDescent="0.25">
      <c r="A16" s="24" t="s">
        <v>66</v>
      </c>
      <c r="B16" s="21"/>
      <c r="C16" s="21"/>
      <c r="D16" s="21" t="s">
        <v>27</v>
      </c>
      <c r="E16" s="21"/>
      <c r="F16" s="21"/>
      <c r="G16" s="11">
        <v>21</v>
      </c>
      <c r="H16" s="11">
        <v>17</v>
      </c>
      <c r="I16" s="21" t="s">
        <v>29</v>
      </c>
      <c r="J16" s="21"/>
      <c r="K16" s="21"/>
      <c r="L16" s="21" t="s">
        <v>108</v>
      </c>
      <c r="M16" s="21"/>
      <c r="N16" s="21" t="s">
        <v>22</v>
      </c>
      <c r="O16" s="25"/>
    </row>
    <row r="17" spans="1:15" x14ac:dyDescent="0.25">
      <c r="A17" s="24" t="s">
        <v>67</v>
      </c>
      <c r="B17" s="21"/>
      <c r="C17" s="21"/>
      <c r="D17" s="21" t="s">
        <v>25</v>
      </c>
      <c r="E17" s="21"/>
      <c r="F17" s="21"/>
      <c r="G17" s="11">
        <v>16</v>
      </c>
      <c r="H17" s="11">
        <v>21</v>
      </c>
      <c r="I17" s="21" t="s">
        <v>27</v>
      </c>
      <c r="J17" s="21"/>
      <c r="K17" s="21"/>
      <c r="L17" s="21" t="s">
        <v>109</v>
      </c>
      <c r="M17" s="21"/>
      <c r="N17" s="21" t="s">
        <v>75</v>
      </c>
      <c r="O17" s="25"/>
    </row>
    <row r="18" spans="1:15" x14ac:dyDescent="0.25">
      <c r="A18" s="24" t="s">
        <v>67</v>
      </c>
      <c r="B18" s="21"/>
      <c r="C18" s="21"/>
      <c r="D18" s="21" t="s">
        <v>29</v>
      </c>
      <c r="E18" s="21"/>
      <c r="F18" s="21"/>
      <c r="G18" s="11">
        <v>21</v>
      </c>
      <c r="H18" s="11">
        <v>16</v>
      </c>
      <c r="I18" s="21" t="s">
        <v>33</v>
      </c>
      <c r="J18" s="21"/>
      <c r="K18" s="21"/>
      <c r="L18" s="21" t="s">
        <v>109</v>
      </c>
      <c r="M18" s="21"/>
      <c r="N18" s="21" t="s">
        <v>76</v>
      </c>
      <c r="O18" s="25"/>
    </row>
    <row r="19" spans="1:15" x14ac:dyDescent="0.25">
      <c r="A19" s="24" t="s">
        <v>68</v>
      </c>
      <c r="B19" s="21"/>
      <c r="C19" s="21"/>
      <c r="D19" s="21" t="s">
        <v>31</v>
      </c>
      <c r="E19" s="21"/>
      <c r="F19" s="21"/>
      <c r="G19" s="11">
        <v>21</v>
      </c>
      <c r="H19" s="11">
        <v>13</v>
      </c>
      <c r="I19" s="21" t="s">
        <v>29</v>
      </c>
      <c r="J19" s="21"/>
      <c r="K19" s="21"/>
      <c r="L19" s="21" t="s">
        <v>110</v>
      </c>
      <c r="M19" s="21"/>
      <c r="N19" s="21" t="s">
        <v>75</v>
      </c>
      <c r="O19" s="25"/>
    </row>
    <row r="20" spans="1:15" x14ac:dyDescent="0.25">
      <c r="A20" s="24" t="s">
        <v>68</v>
      </c>
      <c r="B20" s="21"/>
      <c r="C20" s="21"/>
      <c r="D20" s="21" t="s">
        <v>33</v>
      </c>
      <c r="E20" s="21"/>
      <c r="F20" s="21"/>
      <c r="G20" s="11">
        <v>21</v>
      </c>
      <c r="H20" s="11">
        <v>10</v>
      </c>
      <c r="I20" s="21" t="s">
        <v>25</v>
      </c>
      <c r="J20" s="21"/>
      <c r="K20" s="21"/>
      <c r="L20" s="21" t="s">
        <v>110</v>
      </c>
      <c r="M20" s="21"/>
      <c r="N20" s="21" t="s">
        <v>76</v>
      </c>
      <c r="O20" s="25"/>
    </row>
    <row r="21" spans="1:15" x14ac:dyDescent="0.25">
      <c r="A21" s="24" t="s">
        <v>69</v>
      </c>
      <c r="B21" s="21"/>
      <c r="C21" s="21"/>
      <c r="D21" s="21" t="s">
        <v>27</v>
      </c>
      <c r="E21" s="21"/>
      <c r="F21" s="21"/>
      <c r="G21" s="11">
        <v>15</v>
      </c>
      <c r="H21" s="11">
        <v>21</v>
      </c>
      <c r="I21" s="21" t="s">
        <v>33</v>
      </c>
      <c r="J21" s="21"/>
      <c r="K21" s="21"/>
      <c r="L21" s="21" t="s">
        <v>112</v>
      </c>
      <c r="M21" s="21"/>
      <c r="N21" s="21" t="s">
        <v>75</v>
      </c>
      <c r="O21" s="25"/>
    </row>
    <row r="22" spans="1:15" x14ac:dyDescent="0.25">
      <c r="A22" s="24" t="s">
        <v>69</v>
      </c>
      <c r="B22" s="21"/>
      <c r="C22" s="21"/>
      <c r="D22" s="21" t="s">
        <v>25</v>
      </c>
      <c r="E22" s="21"/>
      <c r="F22" s="21"/>
      <c r="G22" s="11">
        <v>11</v>
      </c>
      <c r="H22" s="11">
        <v>21</v>
      </c>
      <c r="I22" s="21" t="s">
        <v>31</v>
      </c>
      <c r="J22" s="21"/>
      <c r="K22" s="21"/>
      <c r="L22" s="21" t="s">
        <v>112</v>
      </c>
      <c r="M22" s="21"/>
      <c r="N22" s="21" t="s">
        <v>76</v>
      </c>
      <c r="O22" s="25"/>
    </row>
    <row r="23" spans="1:15" x14ac:dyDescent="0.25">
      <c r="A23" s="24" t="s">
        <v>70</v>
      </c>
      <c r="B23" s="21"/>
      <c r="C23" s="21"/>
      <c r="D23" s="35" t="s">
        <v>31</v>
      </c>
      <c r="E23" s="35"/>
      <c r="F23" s="35"/>
      <c r="G23" s="19">
        <v>14</v>
      </c>
      <c r="H23" s="19">
        <v>21</v>
      </c>
      <c r="I23" s="35" t="s">
        <v>33</v>
      </c>
      <c r="J23" s="35"/>
      <c r="K23" s="35"/>
      <c r="L23" s="21" t="s">
        <v>114</v>
      </c>
      <c r="M23" s="21"/>
      <c r="N23" s="21" t="s">
        <v>22</v>
      </c>
      <c r="O23" s="25"/>
    </row>
    <row r="24" spans="1:15" x14ac:dyDescent="0.25">
      <c r="A24" s="24" t="s">
        <v>70</v>
      </c>
      <c r="B24" s="21"/>
      <c r="C24" s="21"/>
      <c r="D24" s="35" t="s">
        <v>27</v>
      </c>
      <c r="E24" s="35"/>
      <c r="F24" s="35"/>
      <c r="G24" s="19">
        <v>21</v>
      </c>
      <c r="H24" s="19">
        <v>19</v>
      </c>
      <c r="I24" s="35" t="s">
        <v>29</v>
      </c>
      <c r="J24" s="35"/>
      <c r="K24" s="35"/>
      <c r="L24" s="21" t="s">
        <v>114</v>
      </c>
      <c r="M24" s="21"/>
      <c r="N24" s="21" t="s">
        <v>103</v>
      </c>
      <c r="O24" s="25"/>
    </row>
    <row r="25" spans="1:15" x14ac:dyDescent="0.25">
      <c r="A25" s="24" t="s">
        <v>71</v>
      </c>
      <c r="B25" s="21"/>
      <c r="C25" s="21"/>
      <c r="D25" s="21" t="s">
        <v>31</v>
      </c>
      <c r="E25" s="21"/>
      <c r="F25" s="21"/>
      <c r="G25" s="11">
        <v>21</v>
      </c>
      <c r="H25" s="11">
        <v>9</v>
      </c>
      <c r="I25" s="21" t="s">
        <v>29</v>
      </c>
      <c r="J25" s="21"/>
      <c r="K25" s="21"/>
      <c r="L25" s="21" t="s">
        <v>115</v>
      </c>
      <c r="M25" s="21"/>
      <c r="N25" s="21" t="s">
        <v>21</v>
      </c>
      <c r="O25" s="25"/>
    </row>
    <row r="26" spans="1:15" x14ac:dyDescent="0.25">
      <c r="A26" s="24" t="s">
        <v>72</v>
      </c>
      <c r="B26" s="21"/>
      <c r="C26" s="21"/>
      <c r="D26" s="21" t="s">
        <v>33</v>
      </c>
      <c r="E26" s="21"/>
      <c r="F26" s="21"/>
      <c r="G26" s="11">
        <v>16</v>
      </c>
      <c r="H26" s="11">
        <v>21</v>
      </c>
      <c r="I26" s="21" t="s">
        <v>27</v>
      </c>
      <c r="J26" s="21"/>
      <c r="K26" s="21"/>
      <c r="L26" s="21" t="s">
        <v>116</v>
      </c>
      <c r="M26" s="21"/>
      <c r="N26" s="21" t="s">
        <v>76</v>
      </c>
      <c r="O26" s="25"/>
    </row>
    <row r="27" spans="1:15" x14ac:dyDescent="0.25">
      <c r="A27" s="24" t="s">
        <v>73</v>
      </c>
      <c r="B27" s="21"/>
      <c r="C27" s="21"/>
      <c r="D27" s="35" t="s">
        <v>124</v>
      </c>
      <c r="E27" s="35"/>
      <c r="F27" s="35"/>
      <c r="G27" s="11">
        <v>21</v>
      </c>
      <c r="H27" s="11">
        <v>16</v>
      </c>
      <c r="I27" s="35" t="s">
        <v>33</v>
      </c>
      <c r="J27" s="35"/>
      <c r="K27" s="35"/>
      <c r="L27" s="21" t="s">
        <v>117</v>
      </c>
      <c r="M27" s="21"/>
      <c r="N27" s="21" t="s">
        <v>21</v>
      </c>
      <c r="O27" s="25"/>
    </row>
    <row r="28" spans="1:15" ht="15.75" thickBot="1" x14ac:dyDescent="0.3">
      <c r="A28" s="23" t="s">
        <v>74</v>
      </c>
      <c r="B28" s="22"/>
      <c r="C28" s="22"/>
      <c r="D28" s="36" t="s">
        <v>42</v>
      </c>
      <c r="E28" s="36"/>
      <c r="F28" s="36"/>
      <c r="G28" s="13">
        <v>21</v>
      </c>
      <c r="H28" s="13">
        <v>10</v>
      </c>
      <c r="I28" s="36" t="s">
        <v>27</v>
      </c>
      <c r="J28" s="36"/>
      <c r="K28" s="36"/>
      <c r="L28" s="22" t="s">
        <v>117</v>
      </c>
      <c r="M28" s="22"/>
      <c r="N28" s="22" t="s">
        <v>75</v>
      </c>
      <c r="O28" s="26"/>
    </row>
    <row r="29" spans="1:15" x14ac:dyDescent="0.25">
      <c r="A29" s="8"/>
      <c r="B29" s="8"/>
      <c r="C29" s="8"/>
      <c r="D29" s="6"/>
      <c r="E29" s="6"/>
      <c r="F29" s="6"/>
      <c r="G29" s="5"/>
      <c r="H29" s="5"/>
      <c r="I29" s="6"/>
      <c r="J29" s="6"/>
      <c r="K29" s="6"/>
      <c r="L29" s="7"/>
      <c r="M29" s="7"/>
      <c r="N29" s="7"/>
      <c r="O29" s="7"/>
    </row>
    <row r="30" spans="1:15" x14ac:dyDescent="0.25">
      <c r="A30" s="10"/>
      <c r="B30" s="10"/>
      <c r="C30" s="10"/>
      <c r="D30" s="6"/>
      <c r="E30" s="6"/>
      <c r="F30" s="6"/>
      <c r="G30" s="5"/>
      <c r="H30" s="5"/>
      <c r="I30" s="6"/>
      <c r="J30" s="6"/>
      <c r="K30" s="6"/>
      <c r="L30" s="7"/>
      <c r="M30" s="7"/>
      <c r="N30" s="7"/>
      <c r="O30" s="7"/>
    </row>
    <row r="31" spans="1:15" x14ac:dyDescent="0.25">
      <c r="A31" s="7"/>
      <c r="B31" s="7"/>
      <c r="C31" s="7"/>
      <c r="D31" s="6"/>
      <c r="E31" s="6"/>
      <c r="F31" s="6"/>
      <c r="G31" s="5"/>
      <c r="H31" s="5"/>
      <c r="I31" s="6"/>
      <c r="J31" s="6"/>
      <c r="K31" s="6"/>
      <c r="L31" s="7"/>
      <c r="M31" s="7"/>
      <c r="N31" s="7"/>
      <c r="O31" s="7"/>
    </row>
    <row r="32" spans="1:15" x14ac:dyDescent="0.25">
      <c r="A32" s="9"/>
      <c r="B32" s="9"/>
      <c r="C32" s="9"/>
      <c r="D32" s="6"/>
      <c r="E32" s="6"/>
      <c r="F32" s="6"/>
      <c r="G32" s="5"/>
      <c r="H32" s="5"/>
      <c r="I32" s="6"/>
      <c r="J32" s="6"/>
      <c r="K32" s="6"/>
      <c r="L32" s="7"/>
      <c r="M32" s="7"/>
      <c r="N32" s="7"/>
      <c r="O32" s="7"/>
    </row>
  </sheetData>
  <mergeCells count="113">
    <mergeCell ref="A1:O2"/>
    <mergeCell ref="A3:O3"/>
    <mergeCell ref="L4:M4"/>
    <mergeCell ref="N4:O4"/>
    <mergeCell ref="B4:D4"/>
    <mergeCell ref="J4:K4"/>
    <mergeCell ref="A12:C12"/>
    <mergeCell ref="D12:F12"/>
    <mergeCell ref="I12:K12"/>
    <mergeCell ref="L12:M12"/>
    <mergeCell ref="N12:O12"/>
    <mergeCell ref="L7:M7"/>
    <mergeCell ref="N7:O7"/>
    <mergeCell ref="L8:M8"/>
    <mergeCell ref="N8:O8"/>
    <mergeCell ref="J7:K7"/>
    <mergeCell ref="J8:K8"/>
    <mergeCell ref="J9:K9"/>
    <mergeCell ref="B5:D5"/>
    <mergeCell ref="B9:D9"/>
    <mergeCell ref="B8:D8"/>
    <mergeCell ref="B7:D7"/>
    <mergeCell ref="B6:D6"/>
    <mergeCell ref="L9:M9"/>
    <mergeCell ref="D13:F13"/>
    <mergeCell ref="D14:F14"/>
    <mergeCell ref="D15:F15"/>
    <mergeCell ref="D16:F16"/>
    <mergeCell ref="D17:F17"/>
    <mergeCell ref="D18:F18"/>
    <mergeCell ref="N9:O9"/>
    <mergeCell ref="A11:O11"/>
    <mergeCell ref="L5:M5"/>
    <mergeCell ref="N5:O5"/>
    <mergeCell ref="L6:M6"/>
    <mergeCell ref="N6:O6"/>
    <mergeCell ref="J5:K5"/>
    <mergeCell ref="J6:K6"/>
    <mergeCell ref="I13:K13"/>
    <mergeCell ref="L13:M13"/>
    <mergeCell ref="N13:O13"/>
    <mergeCell ref="I14:K14"/>
    <mergeCell ref="I15:K15"/>
    <mergeCell ref="I16:K16"/>
    <mergeCell ref="I17:K17"/>
    <mergeCell ref="I18:K18"/>
    <mergeCell ref="I19:K19"/>
    <mergeCell ref="D25:F25"/>
    <mergeCell ref="D26:F26"/>
    <mergeCell ref="D27:F27"/>
    <mergeCell ref="D19:F19"/>
    <mergeCell ref="D20:F20"/>
    <mergeCell ref="D21:F21"/>
    <mergeCell ref="D22:F22"/>
    <mergeCell ref="D23:F23"/>
    <mergeCell ref="D24:F24"/>
    <mergeCell ref="L19:M19"/>
    <mergeCell ref="L20:M20"/>
    <mergeCell ref="L21:M21"/>
    <mergeCell ref="I20:K20"/>
    <mergeCell ref="I21:K21"/>
    <mergeCell ref="I22:K22"/>
    <mergeCell ref="I23:K23"/>
    <mergeCell ref="I24:K24"/>
    <mergeCell ref="I25:K25"/>
    <mergeCell ref="A23:C23"/>
    <mergeCell ref="L28:M28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L22:M22"/>
    <mergeCell ref="L23:M23"/>
    <mergeCell ref="L24:M24"/>
    <mergeCell ref="L25:M25"/>
    <mergeCell ref="L26:M26"/>
    <mergeCell ref="L27:M27"/>
    <mergeCell ref="I26:K26"/>
    <mergeCell ref="I27:K27"/>
    <mergeCell ref="L14:M14"/>
    <mergeCell ref="L15:M15"/>
    <mergeCell ref="L16:M16"/>
    <mergeCell ref="L17:M17"/>
    <mergeCell ref="L18:M18"/>
    <mergeCell ref="A24:C24"/>
    <mergeCell ref="A25:C25"/>
    <mergeCell ref="A26:C26"/>
    <mergeCell ref="A27:C27"/>
    <mergeCell ref="A10:O10"/>
    <mergeCell ref="A28:C28"/>
    <mergeCell ref="D28:F28"/>
    <mergeCell ref="I28:K28"/>
    <mergeCell ref="N28:O28"/>
    <mergeCell ref="A13:C13"/>
    <mergeCell ref="A15:C15"/>
    <mergeCell ref="A16:C16"/>
    <mergeCell ref="A17:C17"/>
    <mergeCell ref="A18:C18"/>
    <mergeCell ref="A19:C19"/>
    <mergeCell ref="N23:O23"/>
    <mergeCell ref="N24:O24"/>
    <mergeCell ref="N25:O25"/>
    <mergeCell ref="N26:O26"/>
    <mergeCell ref="N27:O27"/>
    <mergeCell ref="A14:C14"/>
    <mergeCell ref="A20:C20"/>
    <mergeCell ref="A21:C21"/>
    <mergeCell ref="A22:C2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8D57-467F-4E21-88F6-B330C173BCD5}">
  <dimension ref="A1:O62"/>
  <sheetViews>
    <sheetView tabSelected="1" topLeftCell="A49" workbookViewId="0">
      <selection activeCell="H57" sqref="H57"/>
    </sheetView>
  </sheetViews>
  <sheetFormatPr defaultRowHeight="15" x14ac:dyDescent="0.25"/>
  <sheetData>
    <row r="1" spans="1:15" x14ac:dyDescent="0.25">
      <c r="A1" s="34" t="s">
        <v>95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5.75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.75" x14ac:dyDescent="0.25">
      <c r="A3" s="27" t="s">
        <v>77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spans="1:15" x14ac:dyDescent="0.25">
      <c r="A4" s="16" t="s">
        <v>39</v>
      </c>
      <c r="B4" s="31" t="s">
        <v>7</v>
      </c>
      <c r="C4" s="31"/>
      <c r="D4" s="31"/>
      <c r="E4" s="12" t="s">
        <v>8</v>
      </c>
      <c r="F4" s="12" t="s">
        <v>1</v>
      </c>
      <c r="G4" s="12" t="s">
        <v>2</v>
      </c>
      <c r="H4" s="12" t="s">
        <v>3</v>
      </c>
      <c r="I4" s="12" t="s">
        <v>4</v>
      </c>
      <c r="J4" s="31" t="s">
        <v>40</v>
      </c>
      <c r="K4" s="31"/>
      <c r="L4" s="31" t="s">
        <v>6</v>
      </c>
      <c r="M4" s="31"/>
      <c r="N4" s="31" t="s">
        <v>5</v>
      </c>
      <c r="O4" s="32"/>
    </row>
    <row r="5" spans="1:15" x14ac:dyDescent="0.25">
      <c r="A5" s="15" t="s">
        <v>118</v>
      </c>
      <c r="B5" s="21" t="s">
        <v>80</v>
      </c>
      <c r="C5" s="21"/>
      <c r="D5" s="21"/>
      <c r="E5" s="11" t="s">
        <v>34</v>
      </c>
      <c r="F5" s="11">
        <f>H5+I5</f>
        <v>3</v>
      </c>
      <c r="G5" s="11">
        <f>H5*3</f>
        <v>6</v>
      </c>
      <c r="H5" s="11">
        <v>2</v>
      </c>
      <c r="I5" s="11">
        <v>1</v>
      </c>
      <c r="J5" s="21">
        <f>L5-N5</f>
        <v>2</v>
      </c>
      <c r="K5" s="21"/>
      <c r="L5" s="21">
        <f>SUM(H38,G44,H49)</f>
        <v>52</v>
      </c>
      <c r="M5" s="21"/>
      <c r="N5" s="21">
        <f>SUM(G38,H44,G49)</f>
        <v>50</v>
      </c>
      <c r="O5" s="25"/>
    </row>
    <row r="6" spans="1:15" x14ac:dyDescent="0.25">
      <c r="A6" s="15" t="s">
        <v>119</v>
      </c>
      <c r="B6" s="21" t="s">
        <v>81</v>
      </c>
      <c r="C6" s="21"/>
      <c r="D6" s="21"/>
      <c r="E6" s="11" t="s">
        <v>34</v>
      </c>
      <c r="F6" s="11">
        <f t="shared" ref="F6:F8" si="0">H6+I6</f>
        <v>3</v>
      </c>
      <c r="G6" s="11">
        <f t="shared" ref="G6:G8" si="1">H6*3</f>
        <v>9</v>
      </c>
      <c r="H6" s="11">
        <v>3</v>
      </c>
      <c r="I6" s="11">
        <v>0</v>
      </c>
      <c r="J6" s="21">
        <f t="shared" ref="J6:J8" si="2">L6-N6</f>
        <v>26</v>
      </c>
      <c r="K6" s="21"/>
      <c r="L6" s="21">
        <f>SUM(G39,H44,H48)</f>
        <v>63</v>
      </c>
      <c r="M6" s="21"/>
      <c r="N6" s="21">
        <f>SUM(H39,G44,G48)</f>
        <v>37</v>
      </c>
      <c r="O6" s="25"/>
    </row>
    <row r="7" spans="1:15" x14ac:dyDescent="0.25">
      <c r="A7" s="15" t="s">
        <v>121</v>
      </c>
      <c r="B7" s="21" t="s">
        <v>82</v>
      </c>
      <c r="C7" s="21"/>
      <c r="D7" s="21"/>
      <c r="E7" s="11" t="s">
        <v>34</v>
      </c>
      <c r="F7" s="11">
        <f t="shared" si="0"/>
        <v>3</v>
      </c>
      <c r="G7" s="11">
        <f t="shared" si="1"/>
        <v>0</v>
      </c>
      <c r="H7" s="11">
        <v>0</v>
      </c>
      <c r="I7" s="11">
        <v>3</v>
      </c>
      <c r="J7" s="21">
        <f t="shared" si="2"/>
        <v>-12</v>
      </c>
      <c r="K7" s="21"/>
      <c r="L7" s="21">
        <f>SUM(H39,G43,G49)</f>
        <v>53</v>
      </c>
      <c r="M7" s="21"/>
      <c r="N7" s="21">
        <f>SUM(G39,H49,H43)</f>
        <v>65</v>
      </c>
      <c r="O7" s="25"/>
    </row>
    <row r="8" spans="1:15" ht="15.75" thickBot="1" x14ac:dyDescent="0.3">
      <c r="A8" s="14" t="s">
        <v>120</v>
      </c>
      <c r="B8" s="22" t="s">
        <v>83</v>
      </c>
      <c r="C8" s="22"/>
      <c r="D8" s="22"/>
      <c r="E8" s="13" t="s">
        <v>34</v>
      </c>
      <c r="F8" s="13">
        <f t="shared" si="0"/>
        <v>3</v>
      </c>
      <c r="G8" s="13">
        <f t="shared" si="1"/>
        <v>3</v>
      </c>
      <c r="H8" s="13">
        <v>1</v>
      </c>
      <c r="I8" s="13">
        <v>2</v>
      </c>
      <c r="J8" s="22">
        <f t="shared" si="2"/>
        <v>-16</v>
      </c>
      <c r="K8" s="22"/>
      <c r="L8" s="22">
        <f>SUM(G48,H43,G38)</f>
        <v>47</v>
      </c>
      <c r="M8" s="22"/>
      <c r="N8" s="22">
        <f>SUM(H38,G43,H48)</f>
        <v>63</v>
      </c>
      <c r="O8" s="26"/>
    </row>
    <row r="9" spans="1:15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27" t="s">
        <v>35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</row>
    <row r="11" spans="1:15" x14ac:dyDescent="0.25">
      <c r="A11" s="16" t="s">
        <v>39</v>
      </c>
      <c r="B11" s="31" t="s">
        <v>7</v>
      </c>
      <c r="C11" s="31"/>
      <c r="D11" s="31"/>
      <c r="E11" s="12" t="s">
        <v>8</v>
      </c>
      <c r="F11" s="12" t="s">
        <v>1</v>
      </c>
      <c r="G11" s="12" t="s">
        <v>2</v>
      </c>
      <c r="H11" s="12" t="s">
        <v>3</v>
      </c>
      <c r="I11" s="12" t="s">
        <v>4</v>
      </c>
      <c r="J11" s="31" t="s">
        <v>40</v>
      </c>
      <c r="K11" s="31"/>
      <c r="L11" s="31" t="s">
        <v>6</v>
      </c>
      <c r="M11" s="31"/>
      <c r="N11" s="31" t="s">
        <v>5</v>
      </c>
      <c r="O11" s="32"/>
    </row>
    <row r="12" spans="1:15" x14ac:dyDescent="0.25">
      <c r="A12" s="15" t="s">
        <v>120</v>
      </c>
      <c r="B12" s="21" t="s">
        <v>84</v>
      </c>
      <c r="C12" s="21"/>
      <c r="D12" s="21"/>
      <c r="E12" s="11" t="s">
        <v>34</v>
      </c>
      <c r="F12" s="11">
        <f>H12+I12</f>
        <v>2</v>
      </c>
      <c r="G12" s="11">
        <f>H12*3</f>
        <v>0</v>
      </c>
      <c r="H12" s="11">
        <v>0</v>
      </c>
      <c r="I12" s="11">
        <v>2</v>
      </c>
      <c r="J12" s="21">
        <f>L12-N12</f>
        <v>-19</v>
      </c>
      <c r="K12" s="21"/>
      <c r="L12" s="21">
        <f>SUM(G45,H50)</f>
        <v>23</v>
      </c>
      <c r="M12" s="21"/>
      <c r="N12" s="21">
        <f>SUM(H45,G50)</f>
        <v>42</v>
      </c>
      <c r="O12" s="25"/>
    </row>
    <row r="13" spans="1:15" x14ac:dyDescent="0.25">
      <c r="A13" s="15" t="s">
        <v>118</v>
      </c>
      <c r="B13" s="21" t="s">
        <v>85</v>
      </c>
      <c r="C13" s="21"/>
      <c r="D13" s="21"/>
      <c r="E13" s="11" t="s">
        <v>86</v>
      </c>
      <c r="F13" s="11">
        <f t="shared" ref="F13:F14" si="3">H13+I13</f>
        <v>2</v>
      </c>
      <c r="G13" s="11">
        <f t="shared" ref="G13:G14" si="4">H13*3</f>
        <v>3</v>
      </c>
      <c r="H13" s="11">
        <v>1</v>
      </c>
      <c r="I13" s="11">
        <v>1</v>
      </c>
      <c r="J13" s="21">
        <f t="shared" ref="J13:J14" si="5">L13-N13</f>
        <v>6</v>
      </c>
      <c r="K13" s="21"/>
      <c r="L13" s="21">
        <f>SUM(H45,G40)</f>
        <v>39</v>
      </c>
      <c r="M13" s="21"/>
      <c r="N13" s="21">
        <f>SUM(H40,G45)</f>
        <v>33</v>
      </c>
      <c r="O13" s="25"/>
    </row>
    <row r="14" spans="1:15" ht="15.75" thickBot="1" x14ac:dyDescent="0.3">
      <c r="A14" s="14" t="s">
        <v>119</v>
      </c>
      <c r="B14" s="22" t="s">
        <v>87</v>
      </c>
      <c r="C14" s="22"/>
      <c r="D14" s="22"/>
      <c r="E14" s="13" t="s">
        <v>34</v>
      </c>
      <c r="F14" s="13">
        <f t="shared" si="3"/>
        <v>2</v>
      </c>
      <c r="G14" s="13">
        <f t="shared" si="4"/>
        <v>6</v>
      </c>
      <c r="H14" s="13">
        <v>2</v>
      </c>
      <c r="I14" s="13">
        <v>0</v>
      </c>
      <c r="J14" s="22">
        <f t="shared" si="5"/>
        <v>13</v>
      </c>
      <c r="K14" s="22"/>
      <c r="L14" s="22">
        <f>SUM(H40,G50)</f>
        <v>42</v>
      </c>
      <c r="M14" s="22"/>
      <c r="N14" s="22">
        <f>SUM(G40,H50)</f>
        <v>29</v>
      </c>
      <c r="O14" s="26"/>
    </row>
    <row r="15" spans="1:15" ht="15.75" thickBo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x14ac:dyDescent="0.25">
      <c r="A16" s="27" t="s">
        <v>78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</row>
    <row r="17" spans="1:15" x14ac:dyDescent="0.25">
      <c r="A17" s="16" t="s">
        <v>39</v>
      </c>
      <c r="B17" s="31" t="s">
        <v>7</v>
      </c>
      <c r="C17" s="31"/>
      <c r="D17" s="31"/>
      <c r="E17" s="12" t="s">
        <v>8</v>
      </c>
      <c r="F17" s="12" t="s">
        <v>1</v>
      </c>
      <c r="G17" s="12" t="s">
        <v>2</v>
      </c>
      <c r="H17" s="12" t="s">
        <v>3</v>
      </c>
      <c r="I17" s="12" t="s">
        <v>4</v>
      </c>
      <c r="J17" s="31" t="s">
        <v>40</v>
      </c>
      <c r="K17" s="31"/>
      <c r="L17" s="31" t="s">
        <v>6</v>
      </c>
      <c r="M17" s="31"/>
      <c r="N17" s="31" t="s">
        <v>5</v>
      </c>
      <c r="O17" s="32"/>
    </row>
    <row r="18" spans="1:15" x14ac:dyDescent="0.25">
      <c r="A18" s="15" t="s">
        <v>120</v>
      </c>
      <c r="B18" s="21" t="s">
        <v>88</v>
      </c>
      <c r="C18" s="21"/>
      <c r="D18" s="21"/>
      <c r="E18" s="11" t="s">
        <v>34</v>
      </c>
      <c r="F18" s="11">
        <f>H18+I18</f>
        <v>2</v>
      </c>
      <c r="G18" s="11">
        <f>H18*3</f>
        <v>0</v>
      </c>
      <c r="H18" s="11">
        <v>0</v>
      </c>
      <c r="I18" s="11">
        <v>2</v>
      </c>
      <c r="J18" s="21">
        <f>L18-N18</f>
        <v>-18</v>
      </c>
      <c r="K18" s="21"/>
      <c r="L18" s="21">
        <f>SUM(H51,G46)</f>
        <v>24</v>
      </c>
      <c r="M18" s="21"/>
      <c r="N18" s="21">
        <f>SUM(G51,H46)</f>
        <v>42</v>
      </c>
      <c r="O18" s="25"/>
    </row>
    <row r="19" spans="1:15" x14ac:dyDescent="0.25">
      <c r="A19" s="15" t="s">
        <v>118</v>
      </c>
      <c r="B19" s="21" t="s">
        <v>89</v>
      </c>
      <c r="C19" s="21"/>
      <c r="D19" s="21"/>
      <c r="E19" s="11" t="s">
        <v>34</v>
      </c>
      <c r="F19" s="11">
        <f t="shared" ref="F19:F20" si="6">H19+I19</f>
        <v>2</v>
      </c>
      <c r="G19" s="11">
        <f t="shared" ref="G19:G20" si="7">H19*3</f>
        <v>3</v>
      </c>
      <c r="H19" s="11">
        <v>1</v>
      </c>
      <c r="I19" s="11">
        <v>1</v>
      </c>
      <c r="J19" s="21">
        <f t="shared" ref="J19:J20" si="8">L19-N19</f>
        <v>6</v>
      </c>
      <c r="K19" s="21"/>
      <c r="L19" s="21">
        <f>SUM(G41,H46)</f>
        <v>37</v>
      </c>
      <c r="M19" s="21"/>
      <c r="N19" s="21">
        <f>SUM(H41,G46)</f>
        <v>31</v>
      </c>
      <c r="O19" s="25"/>
    </row>
    <row r="20" spans="1:15" ht="15.75" thickBot="1" x14ac:dyDescent="0.3">
      <c r="A20" s="14" t="s">
        <v>119</v>
      </c>
      <c r="B20" s="22" t="s">
        <v>90</v>
      </c>
      <c r="C20" s="22"/>
      <c r="D20" s="22"/>
      <c r="E20" s="13" t="s">
        <v>34</v>
      </c>
      <c r="F20" s="13">
        <f t="shared" si="6"/>
        <v>2</v>
      </c>
      <c r="G20" s="13">
        <f t="shared" si="7"/>
        <v>6</v>
      </c>
      <c r="H20" s="13">
        <v>2</v>
      </c>
      <c r="I20" s="13">
        <v>0</v>
      </c>
      <c r="J20" s="22">
        <f t="shared" si="8"/>
        <v>12</v>
      </c>
      <c r="K20" s="22"/>
      <c r="L20" s="22">
        <f>SUM(H41,G51)</f>
        <v>42</v>
      </c>
      <c r="M20" s="22"/>
      <c r="N20" s="22">
        <f>SUM(H51,G41)</f>
        <v>30</v>
      </c>
      <c r="O20" s="26"/>
    </row>
    <row r="21" spans="1:15" ht="15.75" thickBo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x14ac:dyDescent="0.25">
      <c r="A22" s="27" t="s">
        <v>79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</row>
    <row r="23" spans="1:15" x14ac:dyDescent="0.25">
      <c r="A23" s="16" t="s">
        <v>39</v>
      </c>
      <c r="B23" s="31" t="s">
        <v>7</v>
      </c>
      <c r="C23" s="31"/>
      <c r="D23" s="31"/>
      <c r="E23" s="12" t="s">
        <v>8</v>
      </c>
      <c r="F23" s="12" t="s">
        <v>1</v>
      </c>
      <c r="G23" s="12" t="s">
        <v>2</v>
      </c>
      <c r="H23" s="12" t="s">
        <v>3</v>
      </c>
      <c r="I23" s="12" t="s">
        <v>4</v>
      </c>
      <c r="J23" s="31" t="s">
        <v>40</v>
      </c>
      <c r="K23" s="31"/>
      <c r="L23" s="31" t="s">
        <v>6</v>
      </c>
      <c r="M23" s="31"/>
      <c r="N23" s="31" t="s">
        <v>5</v>
      </c>
      <c r="O23" s="32"/>
    </row>
    <row r="24" spans="1:15" x14ac:dyDescent="0.25">
      <c r="A24" s="15" t="s">
        <v>118</v>
      </c>
      <c r="B24" s="21" t="s">
        <v>91</v>
      </c>
      <c r="C24" s="21"/>
      <c r="D24" s="21"/>
      <c r="E24" s="11" t="s">
        <v>34</v>
      </c>
      <c r="F24" s="11">
        <f>H24+I24</f>
        <v>2</v>
      </c>
      <c r="G24" s="11">
        <f>H24*3</f>
        <v>3</v>
      </c>
      <c r="H24" s="11">
        <v>1</v>
      </c>
      <c r="I24" s="11">
        <v>1</v>
      </c>
      <c r="J24" s="21">
        <f>L24-N24</f>
        <v>0</v>
      </c>
      <c r="K24" s="21"/>
      <c r="L24" s="21">
        <f>SUM(G47,H52)</f>
        <v>39</v>
      </c>
      <c r="M24" s="21"/>
      <c r="N24" s="21">
        <f>SUM(G52,H47)</f>
        <v>39</v>
      </c>
      <c r="O24" s="25"/>
    </row>
    <row r="25" spans="1:15" x14ac:dyDescent="0.25">
      <c r="A25" s="15" t="s">
        <v>120</v>
      </c>
      <c r="B25" s="21" t="s">
        <v>92</v>
      </c>
      <c r="C25" s="21"/>
      <c r="D25" s="21"/>
      <c r="E25" s="11" t="s">
        <v>34</v>
      </c>
      <c r="F25" s="11">
        <f t="shared" ref="F25:F26" si="9">H25+I25</f>
        <v>2</v>
      </c>
      <c r="G25" s="11">
        <f t="shared" ref="G25:G26" si="10">H25*3</f>
        <v>0</v>
      </c>
      <c r="H25" s="11">
        <v>0</v>
      </c>
      <c r="I25" s="11">
        <v>2</v>
      </c>
      <c r="J25" s="21">
        <f t="shared" ref="J25:J26" si="11">L25-N25</f>
        <v>-11</v>
      </c>
      <c r="K25" s="21"/>
      <c r="L25" s="21">
        <f>SUM(H47,G42)</f>
        <v>31</v>
      </c>
      <c r="M25" s="21"/>
      <c r="N25" s="21">
        <f>SUM(H42,G47)</f>
        <v>42</v>
      </c>
      <c r="O25" s="25"/>
    </row>
    <row r="26" spans="1:15" ht="15.75" thickBot="1" x14ac:dyDescent="0.3">
      <c r="A26" s="14" t="s">
        <v>119</v>
      </c>
      <c r="B26" s="22" t="s">
        <v>93</v>
      </c>
      <c r="C26" s="22"/>
      <c r="D26" s="22"/>
      <c r="E26" s="13" t="s">
        <v>94</v>
      </c>
      <c r="F26" s="13">
        <f t="shared" si="9"/>
        <v>2</v>
      </c>
      <c r="G26" s="13">
        <f t="shared" si="10"/>
        <v>6</v>
      </c>
      <c r="H26" s="13">
        <v>2</v>
      </c>
      <c r="I26" s="13">
        <v>0</v>
      </c>
      <c r="J26" s="22">
        <f t="shared" si="11"/>
        <v>11</v>
      </c>
      <c r="K26" s="22"/>
      <c r="L26" s="22">
        <f>SUM(H42,G52)</f>
        <v>42</v>
      </c>
      <c r="M26" s="22"/>
      <c r="N26" s="22">
        <f>SUM(H52,G42)</f>
        <v>31</v>
      </c>
      <c r="O26" s="26"/>
    </row>
    <row r="27" spans="1:15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34" t="s">
        <v>95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ht="15.75" thickBot="1" x14ac:dyDescent="0.3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 ht="15.75" x14ac:dyDescent="0.25">
      <c r="A36" s="27" t="s">
        <v>23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/>
    </row>
    <row r="37" spans="1:15" x14ac:dyDescent="0.25">
      <c r="A37" s="33" t="s">
        <v>20</v>
      </c>
      <c r="B37" s="31"/>
      <c r="C37" s="31"/>
      <c r="D37" s="31" t="s">
        <v>18</v>
      </c>
      <c r="E37" s="31"/>
      <c r="F37" s="31"/>
      <c r="G37" s="12" t="s">
        <v>19</v>
      </c>
      <c r="H37" s="12" t="s">
        <v>19</v>
      </c>
      <c r="I37" s="31" t="s">
        <v>18</v>
      </c>
      <c r="J37" s="31"/>
      <c r="K37" s="31"/>
      <c r="L37" s="31" t="s">
        <v>17</v>
      </c>
      <c r="M37" s="31"/>
      <c r="N37" s="31" t="s">
        <v>16</v>
      </c>
      <c r="O37" s="32"/>
    </row>
    <row r="38" spans="1:15" x14ac:dyDescent="0.25">
      <c r="A38" s="24" t="s">
        <v>96</v>
      </c>
      <c r="B38" s="21"/>
      <c r="C38" s="21"/>
      <c r="D38" s="21" t="s">
        <v>83</v>
      </c>
      <c r="E38" s="21"/>
      <c r="F38" s="21"/>
      <c r="G38" s="11">
        <v>14</v>
      </c>
      <c r="H38" s="11">
        <v>21</v>
      </c>
      <c r="I38" s="21" t="s">
        <v>80</v>
      </c>
      <c r="J38" s="21"/>
      <c r="K38" s="21"/>
      <c r="L38" s="21" t="s">
        <v>105</v>
      </c>
      <c r="M38" s="21"/>
      <c r="N38" s="21" t="s">
        <v>21</v>
      </c>
      <c r="O38" s="25"/>
    </row>
    <row r="39" spans="1:15" x14ac:dyDescent="0.25">
      <c r="A39" s="24" t="s">
        <v>96</v>
      </c>
      <c r="B39" s="21"/>
      <c r="C39" s="21"/>
      <c r="D39" s="21" t="s">
        <v>81</v>
      </c>
      <c r="E39" s="21"/>
      <c r="F39" s="21"/>
      <c r="G39" s="11">
        <v>21</v>
      </c>
      <c r="H39" s="11">
        <v>17</v>
      </c>
      <c r="I39" s="21" t="s">
        <v>82</v>
      </c>
      <c r="J39" s="21"/>
      <c r="K39" s="21"/>
      <c r="L39" s="21" t="s">
        <v>105</v>
      </c>
      <c r="M39" s="21"/>
      <c r="N39" s="21" t="s">
        <v>22</v>
      </c>
      <c r="O39" s="25"/>
    </row>
    <row r="40" spans="1:15" x14ac:dyDescent="0.25">
      <c r="A40" s="24" t="s">
        <v>96</v>
      </c>
      <c r="B40" s="21"/>
      <c r="C40" s="21"/>
      <c r="D40" s="21" t="s">
        <v>85</v>
      </c>
      <c r="E40" s="21"/>
      <c r="F40" s="21"/>
      <c r="G40" s="11">
        <v>18</v>
      </c>
      <c r="H40" s="11">
        <v>21</v>
      </c>
      <c r="I40" s="21" t="s">
        <v>87</v>
      </c>
      <c r="J40" s="21"/>
      <c r="K40" s="21"/>
      <c r="L40" s="21" t="s">
        <v>105</v>
      </c>
      <c r="M40" s="21"/>
      <c r="N40" s="21" t="s">
        <v>103</v>
      </c>
      <c r="O40" s="25"/>
    </row>
    <row r="41" spans="1:15" x14ac:dyDescent="0.25">
      <c r="A41" s="24" t="s">
        <v>96</v>
      </c>
      <c r="B41" s="21"/>
      <c r="C41" s="21"/>
      <c r="D41" s="21" t="s">
        <v>89</v>
      </c>
      <c r="E41" s="21"/>
      <c r="F41" s="21"/>
      <c r="G41" s="11">
        <v>16</v>
      </c>
      <c r="H41" s="11">
        <v>21</v>
      </c>
      <c r="I41" s="21" t="s">
        <v>90</v>
      </c>
      <c r="J41" s="21"/>
      <c r="K41" s="21"/>
      <c r="L41" s="21" t="s">
        <v>104</v>
      </c>
      <c r="M41" s="21"/>
      <c r="N41" s="21" t="s">
        <v>21</v>
      </c>
      <c r="O41" s="25"/>
    </row>
    <row r="42" spans="1:15" x14ac:dyDescent="0.25">
      <c r="A42" s="24" t="s">
        <v>96</v>
      </c>
      <c r="B42" s="21"/>
      <c r="C42" s="21"/>
      <c r="D42" s="21" t="s">
        <v>92</v>
      </c>
      <c r="E42" s="21"/>
      <c r="F42" s="21"/>
      <c r="G42" s="11">
        <v>13</v>
      </c>
      <c r="H42" s="11">
        <v>21</v>
      </c>
      <c r="I42" s="21" t="s">
        <v>93</v>
      </c>
      <c r="J42" s="21"/>
      <c r="K42" s="21"/>
      <c r="L42" s="21" t="s">
        <v>104</v>
      </c>
      <c r="M42" s="21"/>
      <c r="N42" s="21" t="s">
        <v>22</v>
      </c>
      <c r="O42" s="25"/>
    </row>
    <row r="43" spans="1:15" x14ac:dyDescent="0.25">
      <c r="A43" s="24" t="s">
        <v>97</v>
      </c>
      <c r="B43" s="21"/>
      <c r="C43" s="21"/>
      <c r="D43" s="21" t="s">
        <v>82</v>
      </c>
      <c r="E43" s="21"/>
      <c r="F43" s="21"/>
      <c r="G43" s="11">
        <v>21</v>
      </c>
      <c r="H43" s="11">
        <v>23</v>
      </c>
      <c r="I43" s="21" t="s">
        <v>83</v>
      </c>
      <c r="J43" s="21"/>
      <c r="K43" s="21"/>
      <c r="L43" s="21" t="s">
        <v>107</v>
      </c>
      <c r="M43" s="21"/>
      <c r="N43" s="21" t="s">
        <v>75</v>
      </c>
      <c r="O43" s="25"/>
    </row>
    <row r="44" spans="1:15" x14ac:dyDescent="0.25">
      <c r="A44" s="24" t="s">
        <v>97</v>
      </c>
      <c r="B44" s="21"/>
      <c r="C44" s="21"/>
      <c r="D44" s="21" t="s">
        <v>80</v>
      </c>
      <c r="E44" s="21"/>
      <c r="F44" s="21"/>
      <c r="G44" s="11">
        <v>10</v>
      </c>
      <c r="H44" s="11">
        <v>21</v>
      </c>
      <c r="I44" s="21" t="s">
        <v>81</v>
      </c>
      <c r="J44" s="21"/>
      <c r="K44" s="21"/>
      <c r="L44" s="21" t="s">
        <v>107</v>
      </c>
      <c r="M44" s="21"/>
      <c r="N44" s="21" t="s">
        <v>76</v>
      </c>
      <c r="O44" s="25"/>
    </row>
    <row r="45" spans="1:15" x14ac:dyDescent="0.25">
      <c r="A45" s="24" t="s">
        <v>97</v>
      </c>
      <c r="B45" s="21"/>
      <c r="C45" s="21"/>
      <c r="D45" s="21" t="s">
        <v>84</v>
      </c>
      <c r="E45" s="21"/>
      <c r="F45" s="21"/>
      <c r="G45" s="11">
        <v>12</v>
      </c>
      <c r="H45" s="11">
        <v>21</v>
      </c>
      <c r="I45" s="21" t="s">
        <v>85</v>
      </c>
      <c r="J45" s="21"/>
      <c r="K45" s="21"/>
      <c r="L45" s="21" t="s">
        <v>107</v>
      </c>
      <c r="M45" s="21"/>
      <c r="N45" s="21" t="s">
        <v>21</v>
      </c>
      <c r="O45" s="25"/>
    </row>
    <row r="46" spans="1:15" x14ac:dyDescent="0.25">
      <c r="A46" s="24" t="s">
        <v>97</v>
      </c>
      <c r="B46" s="21"/>
      <c r="C46" s="21"/>
      <c r="D46" s="21" t="s">
        <v>88</v>
      </c>
      <c r="E46" s="21"/>
      <c r="F46" s="21"/>
      <c r="G46" s="11">
        <v>10</v>
      </c>
      <c r="H46" s="11">
        <v>21</v>
      </c>
      <c r="I46" s="21" t="s">
        <v>89</v>
      </c>
      <c r="J46" s="21"/>
      <c r="K46" s="21"/>
      <c r="L46" s="21" t="s">
        <v>108</v>
      </c>
      <c r="M46" s="21"/>
      <c r="N46" s="21" t="s">
        <v>75</v>
      </c>
      <c r="O46" s="25"/>
    </row>
    <row r="47" spans="1:15" x14ac:dyDescent="0.25">
      <c r="A47" s="24" t="s">
        <v>97</v>
      </c>
      <c r="B47" s="21"/>
      <c r="C47" s="21"/>
      <c r="D47" s="21" t="s">
        <v>91</v>
      </c>
      <c r="E47" s="21"/>
      <c r="F47" s="21"/>
      <c r="G47" s="11">
        <v>21</v>
      </c>
      <c r="H47" s="11">
        <v>18</v>
      </c>
      <c r="I47" s="21" t="s">
        <v>92</v>
      </c>
      <c r="J47" s="21"/>
      <c r="K47" s="21"/>
      <c r="L47" s="21" t="s">
        <v>108</v>
      </c>
      <c r="M47" s="21"/>
      <c r="N47" s="21" t="s">
        <v>76</v>
      </c>
      <c r="O47" s="25"/>
    </row>
    <row r="48" spans="1:15" x14ac:dyDescent="0.25">
      <c r="A48" s="24" t="s">
        <v>98</v>
      </c>
      <c r="B48" s="21"/>
      <c r="C48" s="21"/>
      <c r="D48" s="21" t="s">
        <v>83</v>
      </c>
      <c r="E48" s="21"/>
      <c r="F48" s="21"/>
      <c r="G48" s="11">
        <v>10</v>
      </c>
      <c r="H48" s="11">
        <v>21</v>
      </c>
      <c r="I48" s="21" t="s">
        <v>81</v>
      </c>
      <c r="J48" s="21"/>
      <c r="K48" s="21"/>
      <c r="L48" s="21" t="s">
        <v>109</v>
      </c>
      <c r="M48" s="21"/>
      <c r="N48" s="21" t="s">
        <v>21</v>
      </c>
      <c r="O48" s="25"/>
    </row>
    <row r="49" spans="1:15" x14ac:dyDescent="0.25">
      <c r="A49" s="24" t="s">
        <v>98</v>
      </c>
      <c r="B49" s="21"/>
      <c r="C49" s="21"/>
      <c r="D49" s="21" t="s">
        <v>82</v>
      </c>
      <c r="E49" s="21"/>
      <c r="F49" s="21"/>
      <c r="G49" s="11">
        <v>15</v>
      </c>
      <c r="H49" s="11">
        <v>21</v>
      </c>
      <c r="I49" s="21" t="s">
        <v>80</v>
      </c>
      <c r="J49" s="21"/>
      <c r="K49" s="21"/>
      <c r="L49" s="21" t="s">
        <v>109</v>
      </c>
      <c r="M49" s="21"/>
      <c r="N49" s="21" t="s">
        <v>22</v>
      </c>
      <c r="O49" s="25"/>
    </row>
    <row r="50" spans="1:15" x14ac:dyDescent="0.25">
      <c r="A50" s="24" t="s">
        <v>98</v>
      </c>
      <c r="B50" s="21"/>
      <c r="C50" s="21"/>
      <c r="D50" s="21" t="s">
        <v>87</v>
      </c>
      <c r="E50" s="21"/>
      <c r="F50" s="21"/>
      <c r="G50" s="11">
        <v>21</v>
      </c>
      <c r="H50" s="11">
        <v>11</v>
      </c>
      <c r="I50" s="21" t="s">
        <v>84</v>
      </c>
      <c r="J50" s="21"/>
      <c r="K50" s="21"/>
      <c r="L50" s="21" t="s">
        <v>109</v>
      </c>
      <c r="M50" s="21"/>
      <c r="N50" s="21" t="s">
        <v>103</v>
      </c>
      <c r="O50" s="25"/>
    </row>
    <row r="51" spans="1:15" x14ac:dyDescent="0.25">
      <c r="A51" s="24" t="s">
        <v>98</v>
      </c>
      <c r="B51" s="21"/>
      <c r="C51" s="21"/>
      <c r="D51" s="21" t="s">
        <v>90</v>
      </c>
      <c r="E51" s="21"/>
      <c r="F51" s="21"/>
      <c r="G51" s="11">
        <v>21</v>
      </c>
      <c r="H51" s="11">
        <v>14</v>
      </c>
      <c r="I51" s="21" t="s">
        <v>88</v>
      </c>
      <c r="J51" s="21"/>
      <c r="K51" s="21"/>
      <c r="L51" s="21" t="s">
        <v>110</v>
      </c>
      <c r="M51" s="21"/>
      <c r="N51" s="21" t="s">
        <v>21</v>
      </c>
      <c r="O51" s="25"/>
    </row>
    <row r="52" spans="1:15" x14ac:dyDescent="0.25">
      <c r="A52" s="24" t="s">
        <v>98</v>
      </c>
      <c r="B52" s="21"/>
      <c r="C52" s="21"/>
      <c r="D52" s="21" t="s">
        <v>93</v>
      </c>
      <c r="E52" s="21"/>
      <c r="F52" s="21"/>
      <c r="G52" s="11">
        <v>21</v>
      </c>
      <c r="H52" s="11">
        <v>18</v>
      </c>
      <c r="I52" s="21" t="s">
        <v>91</v>
      </c>
      <c r="J52" s="21"/>
      <c r="K52" s="21"/>
      <c r="L52" s="21" t="s">
        <v>110</v>
      </c>
      <c r="M52" s="21"/>
      <c r="N52" s="21" t="s">
        <v>22</v>
      </c>
      <c r="O52" s="25"/>
    </row>
    <row r="53" spans="1:15" x14ac:dyDescent="0.25">
      <c r="A53" s="24" t="s">
        <v>99</v>
      </c>
      <c r="B53" s="21"/>
      <c r="C53" s="21"/>
      <c r="D53" s="21" t="s">
        <v>81</v>
      </c>
      <c r="E53" s="21"/>
      <c r="F53" s="21"/>
      <c r="G53" s="11">
        <v>21</v>
      </c>
      <c r="H53" s="11">
        <v>16</v>
      </c>
      <c r="I53" s="21" t="s">
        <v>85</v>
      </c>
      <c r="J53" s="21"/>
      <c r="K53" s="21"/>
      <c r="L53" s="21" t="s">
        <v>112</v>
      </c>
      <c r="M53" s="21"/>
      <c r="N53" s="21" t="s">
        <v>21</v>
      </c>
      <c r="O53" s="25"/>
    </row>
    <row r="54" spans="1:15" x14ac:dyDescent="0.25">
      <c r="A54" s="24" t="s">
        <v>99</v>
      </c>
      <c r="B54" s="21"/>
      <c r="C54" s="21"/>
      <c r="D54" s="21" t="s">
        <v>87</v>
      </c>
      <c r="E54" s="21"/>
      <c r="F54" s="21"/>
      <c r="G54" s="11">
        <v>21</v>
      </c>
      <c r="H54" s="11">
        <v>12</v>
      </c>
      <c r="I54" s="21" t="s">
        <v>80</v>
      </c>
      <c r="J54" s="21"/>
      <c r="K54" s="21"/>
      <c r="L54" s="21" t="s">
        <v>113</v>
      </c>
      <c r="M54" s="21"/>
      <c r="N54" s="21" t="s">
        <v>75</v>
      </c>
      <c r="O54" s="25"/>
    </row>
    <row r="55" spans="1:15" x14ac:dyDescent="0.25">
      <c r="A55" s="24" t="s">
        <v>99</v>
      </c>
      <c r="B55" s="21"/>
      <c r="C55" s="21"/>
      <c r="D55" s="21" t="s">
        <v>90</v>
      </c>
      <c r="E55" s="21"/>
      <c r="F55" s="21"/>
      <c r="G55" s="11">
        <v>19</v>
      </c>
      <c r="H55" s="11">
        <v>21</v>
      </c>
      <c r="I55" s="21" t="s">
        <v>91</v>
      </c>
      <c r="J55" s="21"/>
      <c r="K55" s="21"/>
      <c r="L55" s="21" t="s">
        <v>113</v>
      </c>
      <c r="M55" s="21"/>
      <c r="N55" s="21" t="s">
        <v>76</v>
      </c>
      <c r="O55" s="25"/>
    </row>
    <row r="56" spans="1:15" x14ac:dyDescent="0.25">
      <c r="A56" s="24" t="s">
        <v>99</v>
      </c>
      <c r="B56" s="21"/>
      <c r="C56" s="21"/>
      <c r="D56" s="21" t="s">
        <v>93</v>
      </c>
      <c r="E56" s="21"/>
      <c r="F56" s="21"/>
      <c r="G56" s="11">
        <v>21</v>
      </c>
      <c r="H56" s="11">
        <v>14</v>
      </c>
      <c r="I56" s="21" t="s">
        <v>89</v>
      </c>
      <c r="J56" s="21"/>
      <c r="K56" s="21"/>
      <c r="L56" s="21" t="s">
        <v>113</v>
      </c>
      <c r="M56" s="21"/>
      <c r="N56" s="21" t="s">
        <v>21</v>
      </c>
      <c r="O56" s="25"/>
    </row>
    <row r="57" spans="1:15" x14ac:dyDescent="0.25">
      <c r="A57" s="24" t="s">
        <v>100</v>
      </c>
      <c r="B57" s="21"/>
      <c r="C57" s="21"/>
      <c r="D57" s="21" t="s">
        <v>81</v>
      </c>
      <c r="E57" s="21"/>
      <c r="F57" s="21"/>
      <c r="G57" s="11">
        <v>21</v>
      </c>
      <c r="H57" s="11">
        <v>12</v>
      </c>
      <c r="I57" s="21" t="s">
        <v>87</v>
      </c>
      <c r="J57" s="21"/>
      <c r="K57" s="21"/>
      <c r="L57" s="21" t="s">
        <v>114</v>
      </c>
      <c r="M57" s="21"/>
      <c r="N57" s="21" t="s">
        <v>75</v>
      </c>
      <c r="O57" s="25"/>
    </row>
    <row r="58" spans="1:15" x14ac:dyDescent="0.25">
      <c r="A58" s="24" t="s">
        <v>100</v>
      </c>
      <c r="B58" s="21"/>
      <c r="C58" s="21"/>
      <c r="D58" s="21" t="s">
        <v>93</v>
      </c>
      <c r="E58" s="21"/>
      <c r="F58" s="21"/>
      <c r="G58" s="11">
        <v>22</v>
      </c>
      <c r="H58" s="11">
        <v>20</v>
      </c>
      <c r="I58" s="21" t="s">
        <v>91</v>
      </c>
      <c r="J58" s="21"/>
      <c r="K58" s="21"/>
      <c r="L58" s="21" t="s">
        <v>114</v>
      </c>
      <c r="M58" s="21"/>
      <c r="N58" s="21" t="s">
        <v>76</v>
      </c>
      <c r="O58" s="25"/>
    </row>
    <row r="59" spans="1:15" x14ac:dyDescent="0.25">
      <c r="A59" s="24" t="s">
        <v>101</v>
      </c>
      <c r="B59" s="21"/>
      <c r="C59" s="21"/>
      <c r="D59" s="21" t="s">
        <v>87</v>
      </c>
      <c r="E59" s="21"/>
      <c r="F59" s="21"/>
      <c r="G59" s="11">
        <v>18</v>
      </c>
      <c r="H59" s="11">
        <v>21</v>
      </c>
      <c r="I59" s="21" t="s">
        <v>91</v>
      </c>
      <c r="J59" s="21"/>
      <c r="K59" s="21"/>
      <c r="L59" s="21" t="s">
        <v>115</v>
      </c>
      <c r="M59" s="21"/>
      <c r="N59" s="21" t="s">
        <v>76</v>
      </c>
      <c r="O59" s="25"/>
    </row>
    <row r="60" spans="1:15" ht="15.75" thickBot="1" x14ac:dyDescent="0.3">
      <c r="A60" s="23" t="s">
        <v>102</v>
      </c>
      <c r="B60" s="22"/>
      <c r="C60" s="22"/>
      <c r="D60" s="22" t="s">
        <v>81</v>
      </c>
      <c r="E60" s="22"/>
      <c r="F60" s="22"/>
      <c r="G60" s="13">
        <v>21</v>
      </c>
      <c r="H60" s="13">
        <v>18</v>
      </c>
      <c r="I60" s="22" t="s">
        <v>93</v>
      </c>
      <c r="J60" s="22"/>
      <c r="K60" s="22"/>
      <c r="L60" s="22" t="s">
        <v>117</v>
      </c>
      <c r="M60" s="22"/>
      <c r="N60" s="22" t="s">
        <v>76</v>
      </c>
      <c r="O60" s="26"/>
    </row>
    <row r="61" spans="1:15" x14ac:dyDescent="0.25">
      <c r="A61" s="7"/>
      <c r="B61" s="7"/>
      <c r="C61" s="7"/>
      <c r="D61" s="6"/>
      <c r="E61" s="6"/>
      <c r="F61" s="6"/>
      <c r="G61" s="5"/>
      <c r="H61" s="5"/>
      <c r="I61" s="6"/>
      <c r="J61" s="6"/>
      <c r="K61" s="6"/>
      <c r="L61" s="7"/>
      <c r="M61" s="7"/>
      <c r="N61" s="7"/>
      <c r="O61" s="7"/>
    </row>
    <row r="62" spans="1:15" x14ac:dyDescent="0.25">
      <c r="A62" s="9"/>
      <c r="B62" s="9"/>
      <c r="C62" s="9"/>
      <c r="D62" s="6"/>
      <c r="E62" s="6"/>
      <c r="F62" s="6"/>
      <c r="G62" s="5"/>
      <c r="H62" s="5"/>
      <c r="I62" s="6"/>
      <c r="J62" s="6"/>
      <c r="K62" s="6"/>
      <c r="L62" s="7"/>
      <c r="M62" s="7"/>
      <c r="N62" s="7"/>
      <c r="O62" s="7"/>
    </row>
  </sheetData>
  <mergeCells count="195">
    <mergeCell ref="B5:D5"/>
    <mergeCell ref="J5:K5"/>
    <mergeCell ref="L5:M5"/>
    <mergeCell ref="N5:O5"/>
    <mergeCell ref="B6:D6"/>
    <mergeCell ref="J6:K6"/>
    <mergeCell ref="L6:M6"/>
    <mergeCell ref="N6:O6"/>
    <mergeCell ref="A1:O2"/>
    <mergeCell ref="A3:O3"/>
    <mergeCell ref="B4:D4"/>
    <mergeCell ref="J4:K4"/>
    <mergeCell ref="L4:M4"/>
    <mergeCell ref="N4:O4"/>
    <mergeCell ref="A10:O10"/>
    <mergeCell ref="B11:D11"/>
    <mergeCell ref="J11:K11"/>
    <mergeCell ref="L11:M11"/>
    <mergeCell ref="N11:O11"/>
    <mergeCell ref="B7:D7"/>
    <mergeCell ref="J7:K7"/>
    <mergeCell ref="L7:M7"/>
    <mergeCell ref="N7:O7"/>
    <mergeCell ref="B8:D8"/>
    <mergeCell ref="J8:K8"/>
    <mergeCell ref="L8:M8"/>
    <mergeCell ref="N8:O8"/>
    <mergeCell ref="B14:D14"/>
    <mergeCell ref="J14:K14"/>
    <mergeCell ref="L14:M14"/>
    <mergeCell ref="N14:O14"/>
    <mergeCell ref="B12:D12"/>
    <mergeCell ref="J12:K12"/>
    <mergeCell ref="L12:M12"/>
    <mergeCell ref="N12:O12"/>
    <mergeCell ref="B13:D13"/>
    <mergeCell ref="J13:K13"/>
    <mergeCell ref="L13:M13"/>
    <mergeCell ref="N13:O13"/>
    <mergeCell ref="B19:D19"/>
    <mergeCell ref="J19:K19"/>
    <mergeCell ref="L19:M19"/>
    <mergeCell ref="N19:O19"/>
    <mergeCell ref="B20:D20"/>
    <mergeCell ref="J20:K20"/>
    <mergeCell ref="L20:M20"/>
    <mergeCell ref="N20:O20"/>
    <mergeCell ref="A16:O16"/>
    <mergeCell ref="B17:D17"/>
    <mergeCell ref="J17:K17"/>
    <mergeCell ref="L17:M17"/>
    <mergeCell ref="N17:O17"/>
    <mergeCell ref="B18:D18"/>
    <mergeCell ref="J18:K18"/>
    <mergeCell ref="L18:M18"/>
    <mergeCell ref="N18:O18"/>
    <mergeCell ref="B25:D25"/>
    <mergeCell ref="J25:K25"/>
    <mergeCell ref="L25:M25"/>
    <mergeCell ref="N25:O25"/>
    <mergeCell ref="B26:D26"/>
    <mergeCell ref="J26:K26"/>
    <mergeCell ref="L26:M26"/>
    <mergeCell ref="N26:O26"/>
    <mergeCell ref="A22:O22"/>
    <mergeCell ref="B23:D23"/>
    <mergeCell ref="J23:K23"/>
    <mergeCell ref="L23:M23"/>
    <mergeCell ref="N23:O23"/>
    <mergeCell ref="B24:D24"/>
    <mergeCell ref="J24:K24"/>
    <mergeCell ref="L24:M24"/>
    <mergeCell ref="N24:O24"/>
    <mergeCell ref="A49:C49"/>
    <mergeCell ref="A34:O35"/>
    <mergeCell ref="A39:C39"/>
    <mergeCell ref="A40:C40"/>
    <mergeCell ref="A41:C41"/>
    <mergeCell ref="A42:C42"/>
    <mergeCell ref="A43:C43"/>
    <mergeCell ref="D39:F39"/>
    <mergeCell ref="D40:F40"/>
    <mergeCell ref="D41:F41"/>
    <mergeCell ref="D42:F42"/>
    <mergeCell ref="A36:O36"/>
    <mergeCell ref="A37:C37"/>
    <mergeCell ref="D37:F37"/>
    <mergeCell ref="I37:K37"/>
    <mergeCell ref="L37:M37"/>
    <mergeCell ref="N37:O37"/>
    <mergeCell ref="I43:K43"/>
    <mergeCell ref="I44:K44"/>
    <mergeCell ref="I45:K45"/>
    <mergeCell ref="I46:K46"/>
    <mergeCell ref="I47:K47"/>
    <mergeCell ref="A56:C56"/>
    <mergeCell ref="A57:C57"/>
    <mergeCell ref="A58:C58"/>
    <mergeCell ref="A59:C59"/>
    <mergeCell ref="A60:C60"/>
    <mergeCell ref="A50:C50"/>
    <mergeCell ref="A51:C51"/>
    <mergeCell ref="A52:C52"/>
    <mergeCell ref="A53:C53"/>
    <mergeCell ref="A54:C54"/>
    <mergeCell ref="A55:C55"/>
    <mergeCell ref="N46:O46"/>
    <mergeCell ref="N47:O47"/>
    <mergeCell ref="N48:O48"/>
    <mergeCell ref="D55:F55"/>
    <mergeCell ref="D56:F56"/>
    <mergeCell ref="D57:F57"/>
    <mergeCell ref="D58:F58"/>
    <mergeCell ref="D59:F59"/>
    <mergeCell ref="D60:F60"/>
    <mergeCell ref="D49:F49"/>
    <mergeCell ref="D50:F50"/>
    <mergeCell ref="D51:F51"/>
    <mergeCell ref="D52:F52"/>
    <mergeCell ref="D53:F53"/>
    <mergeCell ref="D54:F54"/>
    <mergeCell ref="D43:F43"/>
    <mergeCell ref="D44:F44"/>
    <mergeCell ref="D45:F45"/>
    <mergeCell ref="D46:F46"/>
    <mergeCell ref="D47:F47"/>
    <mergeCell ref="D48:F48"/>
    <mergeCell ref="A44:C44"/>
    <mergeCell ref="A45:C45"/>
    <mergeCell ref="A46:C46"/>
    <mergeCell ref="A47:C47"/>
    <mergeCell ref="A48:C48"/>
    <mergeCell ref="A38:C38"/>
    <mergeCell ref="N38:O38"/>
    <mergeCell ref="L38:M38"/>
    <mergeCell ref="I38:K38"/>
    <mergeCell ref="D38:F38"/>
    <mergeCell ref="I39:K39"/>
    <mergeCell ref="I40:K40"/>
    <mergeCell ref="I41:K41"/>
    <mergeCell ref="I42:K42"/>
    <mergeCell ref="I56:K56"/>
    <mergeCell ref="I57:K57"/>
    <mergeCell ref="I58:K58"/>
    <mergeCell ref="I59:K59"/>
    <mergeCell ref="I60:K60"/>
    <mergeCell ref="I49:K49"/>
    <mergeCell ref="I50:K50"/>
    <mergeCell ref="I51:K51"/>
    <mergeCell ref="I52:K52"/>
    <mergeCell ref="I53:K53"/>
    <mergeCell ref="I54:K54"/>
    <mergeCell ref="L40:M40"/>
    <mergeCell ref="L41:M41"/>
    <mergeCell ref="L42:M42"/>
    <mergeCell ref="L43:M43"/>
    <mergeCell ref="L44:M44"/>
    <mergeCell ref="L45:M45"/>
    <mergeCell ref="L46:M46"/>
    <mergeCell ref="L47:M47"/>
    <mergeCell ref="I55:K55"/>
    <mergeCell ref="I48:K48"/>
    <mergeCell ref="L60:M60"/>
    <mergeCell ref="N39:O39"/>
    <mergeCell ref="N40:O40"/>
    <mergeCell ref="N41:O41"/>
    <mergeCell ref="N42:O42"/>
    <mergeCell ref="N43:O43"/>
    <mergeCell ref="N44:O44"/>
    <mergeCell ref="N45:O45"/>
    <mergeCell ref="L54:M54"/>
    <mergeCell ref="L55:M55"/>
    <mergeCell ref="L56:M56"/>
    <mergeCell ref="L57:M57"/>
    <mergeCell ref="L58:M58"/>
    <mergeCell ref="L59:M59"/>
    <mergeCell ref="L48:M48"/>
    <mergeCell ref="L49:M49"/>
    <mergeCell ref="L50:M50"/>
    <mergeCell ref="L51:M51"/>
    <mergeCell ref="N58:O58"/>
    <mergeCell ref="N59:O59"/>
    <mergeCell ref="N60:O60"/>
    <mergeCell ref="L52:M52"/>
    <mergeCell ref="L53:M53"/>
    <mergeCell ref="L39:M39"/>
    <mergeCell ref="N52:O52"/>
    <mergeCell ref="N53:O53"/>
    <mergeCell ref="N54:O54"/>
    <mergeCell ref="N55:O55"/>
    <mergeCell ref="N56:O56"/>
    <mergeCell ref="N57:O57"/>
    <mergeCell ref="N49:O49"/>
    <mergeCell ref="N50:O50"/>
    <mergeCell ref="N51:O5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2.º Ciclo</vt:lpstr>
      <vt:lpstr>3.º Ciclo Masculinos</vt:lpstr>
      <vt:lpstr>3.º Ciclo Femininos</vt:lpstr>
      <vt:lpstr>Secundário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Teixeira</dc:creator>
  <cp:lastModifiedBy>André Teixeira</cp:lastModifiedBy>
  <cp:lastPrinted>2019-05-02T23:34:26Z</cp:lastPrinted>
  <dcterms:created xsi:type="dcterms:W3CDTF">2019-05-02T17:48:08Z</dcterms:created>
  <dcterms:modified xsi:type="dcterms:W3CDTF">2019-05-10T22:42:44Z</dcterms:modified>
</cp:coreProperties>
</file>