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B81C554E-6F65-4D29-821E-01E355E60D65}" xr6:coauthVersionLast="41" xr6:coauthVersionMax="41" xr10:uidLastSave="{00000000-0000-0000-0000-000000000000}"/>
  <bookViews>
    <workbookView xWindow="-120" yWindow="-120" windowWidth="20730" windowHeight="11160" xr2:uid="{E01009AD-DBE7-481A-B42A-6419A29C048D}"/>
  </bookViews>
  <sheets>
    <sheet name="Quadro Competi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E23" i="1"/>
  <c r="J21" i="1"/>
  <c r="E21" i="1"/>
  <c r="G36" i="1"/>
  <c r="G37" i="1"/>
  <c r="G38" i="1"/>
  <c r="G39" i="1"/>
  <c r="G35" i="1"/>
  <c r="G28" i="1"/>
  <c r="G30" i="1"/>
  <c r="G31" i="1"/>
  <c r="G29" i="1"/>
  <c r="F35" i="1"/>
  <c r="F36" i="1"/>
  <c r="F37" i="1"/>
  <c r="F38" i="1"/>
  <c r="F39" i="1"/>
  <c r="N31" i="1"/>
  <c r="N30" i="1"/>
  <c r="N29" i="1"/>
  <c r="N28" i="1"/>
  <c r="L31" i="1"/>
  <c r="L30" i="1"/>
  <c r="L29" i="1"/>
  <c r="L28" i="1"/>
  <c r="F28" i="1"/>
  <c r="F29" i="1"/>
  <c r="F30" i="1"/>
  <c r="F31" i="1"/>
  <c r="J28" i="1" l="1"/>
  <c r="J31" i="1"/>
  <c r="N39" i="1"/>
  <c r="L39" i="1"/>
  <c r="N38" i="1"/>
  <c r="L38" i="1"/>
  <c r="N37" i="1"/>
  <c r="L37" i="1"/>
  <c r="N36" i="1"/>
  <c r="L36" i="1"/>
  <c r="L35" i="1"/>
  <c r="N35" i="1"/>
  <c r="J37" i="1" l="1"/>
  <c r="J35" i="1"/>
  <c r="J30" i="1"/>
  <c r="J29" i="1"/>
  <c r="J39" i="1"/>
  <c r="J38" i="1"/>
  <c r="J36" i="1"/>
</calcChain>
</file>

<file path=xl/sharedStrings.xml><?xml version="1.0" encoding="utf-8"?>
<sst xmlns="http://schemas.openxmlformats.org/spreadsheetml/2006/main" count="134" uniqueCount="51">
  <si>
    <t>Equipa</t>
  </si>
  <si>
    <t>Resultado</t>
  </si>
  <si>
    <t>(Quadro Competitivo) Torneio Voleibol 2019 // Associação de Estudantes EBSSC</t>
  </si>
  <si>
    <t>Fase:</t>
  </si>
  <si>
    <t>Ciclo:</t>
  </si>
  <si>
    <t>Equipa 1</t>
  </si>
  <si>
    <t>Equipa 2</t>
  </si>
  <si>
    <t>Hora:</t>
  </si>
  <si>
    <t>1ª Jornada</t>
  </si>
  <si>
    <t>Nº Jogo</t>
  </si>
  <si>
    <t>Secundário</t>
  </si>
  <si>
    <t>Just do it</t>
  </si>
  <si>
    <t>Real team</t>
  </si>
  <si>
    <t>Inserir nome</t>
  </si>
  <si>
    <t>KissMyAce</t>
  </si>
  <si>
    <t>The Kings</t>
  </si>
  <si>
    <t>OCDTM</t>
  </si>
  <si>
    <t>Os Desconhecidos</t>
  </si>
  <si>
    <t>2ª Jornada</t>
  </si>
  <si>
    <t>3ª Jornada</t>
  </si>
  <si>
    <t>4ª Jornada</t>
  </si>
  <si>
    <t>5ª Jornada</t>
  </si>
  <si>
    <t>3º/4º Lugar</t>
  </si>
  <si>
    <t>Final</t>
  </si>
  <si>
    <t>3º Ciclo</t>
  </si>
  <si>
    <t>Alivia Cones</t>
  </si>
  <si>
    <t>Os Jotas e o Outro</t>
  </si>
  <si>
    <t>Grupo de 3º Ciclo</t>
  </si>
  <si>
    <t>Lugar</t>
  </si>
  <si>
    <t>Jogos</t>
  </si>
  <si>
    <t>Pontos</t>
  </si>
  <si>
    <t>Vitórias</t>
  </si>
  <si>
    <t>Derrotas</t>
  </si>
  <si>
    <t>Diferença Pontos</t>
  </si>
  <si>
    <t>Pontos Marcados</t>
  </si>
  <si>
    <t>Pontos Sofridos</t>
  </si>
  <si>
    <t>Sigla</t>
  </si>
  <si>
    <t>Grupo de Secundário</t>
  </si>
  <si>
    <t>Kin</t>
  </si>
  <si>
    <t>JEO</t>
  </si>
  <si>
    <t>OD</t>
  </si>
  <si>
    <t>IN</t>
  </si>
  <si>
    <t>ALC</t>
  </si>
  <si>
    <t>RT</t>
  </si>
  <si>
    <t>JDI</t>
  </si>
  <si>
    <t>KMA</t>
  </si>
  <si>
    <t>1º</t>
  </si>
  <si>
    <t>2º</t>
  </si>
  <si>
    <t>3º</t>
  </si>
  <si>
    <t>4º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</si>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</sst>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8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15E5-CF45-4AD4-9D81-6DCFC9C9C66D}">
  <dimension ref="A1:O39"/>
  <sheetViews>
    <sheetView tabSelected="1" workbookViewId="0">
      <selection activeCell="Q31" sqref="Q31"/>
    </sheetView>
  </sheetViews>
  <sheetFormatPr defaultRowHeight="15" x14ac:dyDescent="0.25"/>
  <cols>
    <col min="8" max="9" width="9.85546875" bestFit="1" customWidth="1"/>
  </cols>
  <sheetData>
    <row r="1" spans="1:15" x14ac:dyDescent="0.25">
      <c r="A1" s="45" t="s">
        <v>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5.75" thickBo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.75" thickBot="1" x14ac:dyDescent="0.3">
      <c r="A4" s="46" t="s">
        <v>4</v>
      </c>
      <c r="B4" s="47"/>
      <c r="C4" s="47" t="s">
        <v>3</v>
      </c>
      <c r="D4" s="47"/>
      <c r="E4" s="47" t="s">
        <v>5</v>
      </c>
      <c r="F4" s="47"/>
      <c r="G4" s="47"/>
      <c r="H4" s="13" t="s">
        <v>1</v>
      </c>
      <c r="I4" s="13" t="s">
        <v>1</v>
      </c>
      <c r="J4" s="47" t="s">
        <v>6</v>
      </c>
      <c r="K4" s="47"/>
      <c r="L4" s="47"/>
      <c r="M4" s="47" t="s">
        <v>7</v>
      </c>
      <c r="N4" s="47"/>
      <c r="O4" s="14" t="s">
        <v>9</v>
      </c>
    </row>
    <row r="5" spans="1:15" x14ac:dyDescent="0.25">
      <c r="A5" s="44" t="s">
        <v>10</v>
      </c>
      <c r="B5" s="29"/>
      <c r="C5" s="29" t="s">
        <v>8</v>
      </c>
      <c r="D5" s="29"/>
      <c r="E5" s="28" t="s">
        <v>11</v>
      </c>
      <c r="F5" s="28"/>
      <c r="G5" s="28"/>
      <c r="H5" s="2">
        <v>20</v>
      </c>
      <c r="I5" s="2">
        <v>11</v>
      </c>
      <c r="J5" s="28" t="s">
        <v>12</v>
      </c>
      <c r="K5" s="28"/>
      <c r="L5" s="28"/>
      <c r="M5" s="43">
        <v>0.55555555555555558</v>
      </c>
      <c r="N5" s="29"/>
      <c r="O5" s="3">
        <v>1</v>
      </c>
    </row>
    <row r="6" spans="1:15" x14ac:dyDescent="0.25">
      <c r="A6" s="41" t="s">
        <v>10</v>
      </c>
      <c r="B6" s="18"/>
      <c r="C6" s="18" t="s">
        <v>8</v>
      </c>
      <c r="D6" s="18"/>
      <c r="E6" s="17" t="s">
        <v>13</v>
      </c>
      <c r="F6" s="17"/>
      <c r="G6" s="17"/>
      <c r="H6" s="4">
        <v>17</v>
      </c>
      <c r="I6" s="4">
        <v>12</v>
      </c>
      <c r="J6" s="17" t="s">
        <v>14</v>
      </c>
      <c r="K6" s="17"/>
      <c r="L6" s="17"/>
      <c r="M6" s="36">
        <v>0.56597222222222221</v>
      </c>
      <c r="N6" s="18"/>
      <c r="O6" s="5">
        <v>2</v>
      </c>
    </row>
    <row r="7" spans="1:15" x14ac:dyDescent="0.25">
      <c r="A7" s="41" t="s">
        <v>24</v>
      </c>
      <c r="B7" s="18"/>
      <c r="C7" s="18" t="s">
        <v>8</v>
      </c>
      <c r="D7" s="18"/>
      <c r="E7" s="32" t="s">
        <v>15</v>
      </c>
      <c r="F7" s="32"/>
      <c r="G7" s="32"/>
      <c r="H7" s="4">
        <v>1</v>
      </c>
      <c r="I7" s="4">
        <v>20</v>
      </c>
      <c r="J7" s="32" t="s">
        <v>16</v>
      </c>
      <c r="K7" s="32"/>
      <c r="L7" s="32"/>
      <c r="M7" s="36">
        <v>0.57638888888888895</v>
      </c>
      <c r="N7" s="18"/>
      <c r="O7" s="5">
        <v>3</v>
      </c>
    </row>
    <row r="8" spans="1:15" x14ac:dyDescent="0.25">
      <c r="A8" s="41" t="s">
        <v>24</v>
      </c>
      <c r="B8" s="18"/>
      <c r="C8" s="18" t="s">
        <v>8</v>
      </c>
      <c r="D8" s="18"/>
      <c r="E8" s="32" t="s">
        <v>17</v>
      </c>
      <c r="F8" s="32"/>
      <c r="G8" s="32"/>
      <c r="H8" s="4">
        <v>9</v>
      </c>
      <c r="I8" s="4">
        <v>20</v>
      </c>
      <c r="J8" s="32" t="s">
        <v>26</v>
      </c>
      <c r="K8" s="32"/>
      <c r="L8" s="32"/>
      <c r="M8" s="36">
        <v>0.58680555555555558</v>
      </c>
      <c r="N8" s="18"/>
      <c r="O8" s="5">
        <v>4</v>
      </c>
    </row>
    <row r="9" spans="1:15" x14ac:dyDescent="0.25">
      <c r="A9" s="41" t="s">
        <v>10</v>
      </c>
      <c r="B9" s="18"/>
      <c r="C9" s="18" t="s">
        <v>18</v>
      </c>
      <c r="D9" s="18"/>
      <c r="E9" s="17" t="s">
        <v>25</v>
      </c>
      <c r="F9" s="17"/>
      <c r="G9" s="17"/>
      <c r="H9" s="4">
        <v>17</v>
      </c>
      <c r="I9" s="4">
        <v>15</v>
      </c>
      <c r="J9" s="17" t="s">
        <v>13</v>
      </c>
      <c r="K9" s="17"/>
      <c r="L9" s="17"/>
      <c r="M9" s="36">
        <v>0.59722222222222221</v>
      </c>
      <c r="N9" s="18"/>
      <c r="O9" s="5">
        <v>5</v>
      </c>
    </row>
    <row r="10" spans="1:15" x14ac:dyDescent="0.25">
      <c r="A10" s="41" t="s">
        <v>10</v>
      </c>
      <c r="B10" s="18"/>
      <c r="C10" s="18" t="s">
        <v>18</v>
      </c>
      <c r="D10" s="18"/>
      <c r="E10" s="17" t="s">
        <v>14</v>
      </c>
      <c r="F10" s="17"/>
      <c r="G10" s="17"/>
      <c r="H10" s="4">
        <v>19</v>
      </c>
      <c r="I10" s="4">
        <v>14</v>
      </c>
      <c r="J10" s="17" t="s">
        <v>11</v>
      </c>
      <c r="K10" s="17"/>
      <c r="L10" s="17"/>
      <c r="M10" s="36">
        <v>0.60763888888888895</v>
      </c>
      <c r="N10" s="18"/>
      <c r="O10" s="5">
        <v>6</v>
      </c>
    </row>
    <row r="11" spans="1:15" x14ac:dyDescent="0.25">
      <c r="A11" s="41" t="s">
        <v>24</v>
      </c>
      <c r="B11" s="18"/>
      <c r="C11" s="18" t="s">
        <v>18</v>
      </c>
      <c r="D11" s="18"/>
      <c r="E11" s="32" t="s">
        <v>26</v>
      </c>
      <c r="F11" s="32"/>
      <c r="G11" s="32"/>
      <c r="H11" s="4">
        <v>20</v>
      </c>
      <c r="I11" s="4">
        <v>4</v>
      </c>
      <c r="J11" s="32" t="s">
        <v>15</v>
      </c>
      <c r="K11" s="32"/>
      <c r="L11" s="32"/>
      <c r="M11" s="36">
        <v>0.61805555555555558</v>
      </c>
      <c r="N11" s="18"/>
      <c r="O11" s="5">
        <v>7</v>
      </c>
    </row>
    <row r="12" spans="1:15" x14ac:dyDescent="0.25">
      <c r="A12" s="41" t="s">
        <v>24</v>
      </c>
      <c r="B12" s="18"/>
      <c r="C12" s="18" t="s">
        <v>18</v>
      </c>
      <c r="D12" s="18"/>
      <c r="E12" s="32" t="s">
        <v>16</v>
      </c>
      <c r="F12" s="32"/>
      <c r="G12" s="32"/>
      <c r="H12" s="4">
        <v>20</v>
      </c>
      <c r="I12" s="4">
        <v>12</v>
      </c>
      <c r="J12" s="32" t="s">
        <v>17</v>
      </c>
      <c r="K12" s="32"/>
      <c r="L12" s="32"/>
      <c r="M12" s="36">
        <v>0.62847222222222221</v>
      </c>
      <c r="N12" s="18"/>
      <c r="O12" s="5">
        <v>8</v>
      </c>
    </row>
    <row r="13" spans="1:15" x14ac:dyDescent="0.25">
      <c r="A13" s="41" t="s">
        <v>10</v>
      </c>
      <c r="B13" s="18"/>
      <c r="C13" s="18" t="s">
        <v>19</v>
      </c>
      <c r="D13" s="18"/>
      <c r="E13" s="17" t="s">
        <v>12</v>
      </c>
      <c r="F13" s="17"/>
      <c r="G13" s="17"/>
      <c r="H13" s="4">
        <v>11</v>
      </c>
      <c r="I13" s="4">
        <v>20</v>
      </c>
      <c r="J13" s="17" t="s">
        <v>14</v>
      </c>
      <c r="K13" s="17"/>
      <c r="L13" s="17"/>
      <c r="M13" s="36">
        <v>0.63888888888888895</v>
      </c>
      <c r="N13" s="18"/>
      <c r="O13" s="5">
        <v>9</v>
      </c>
    </row>
    <row r="14" spans="1:15" x14ac:dyDescent="0.25">
      <c r="A14" s="41" t="s">
        <v>10</v>
      </c>
      <c r="B14" s="18"/>
      <c r="C14" s="18" t="s">
        <v>19</v>
      </c>
      <c r="D14" s="18"/>
      <c r="E14" s="17" t="s">
        <v>11</v>
      </c>
      <c r="F14" s="17"/>
      <c r="G14" s="17"/>
      <c r="H14" s="4">
        <v>6</v>
      </c>
      <c r="I14" s="4">
        <v>18</v>
      </c>
      <c r="J14" s="17" t="s">
        <v>25</v>
      </c>
      <c r="K14" s="17"/>
      <c r="L14" s="17"/>
      <c r="M14" s="36">
        <v>0.64930555555555558</v>
      </c>
      <c r="N14" s="18"/>
      <c r="O14" s="5">
        <v>10</v>
      </c>
    </row>
    <row r="15" spans="1:15" x14ac:dyDescent="0.25">
      <c r="A15" s="41" t="s">
        <v>24</v>
      </c>
      <c r="B15" s="18"/>
      <c r="C15" s="18" t="s">
        <v>19</v>
      </c>
      <c r="D15" s="18"/>
      <c r="E15" s="32" t="s">
        <v>15</v>
      </c>
      <c r="F15" s="32"/>
      <c r="G15" s="32"/>
      <c r="H15" s="4">
        <v>9</v>
      </c>
      <c r="I15" s="4">
        <v>20</v>
      </c>
      <c r="J15" s="32" t="s">
        <v>17</v>
      </c>
      <c r="K15" s="32"/>
      <c r="L15" s="32"/>
      <c r="M15" s="36">
        <v>0.65972222222222221</v>
      </c>
      <c r="N15" s="18"/>
      <c r="O15" s="5">
        <v>11</v>
      </c>
    </row>
    <row r="16" spans="1:15" x14ac:dyDescent="0.25">
      <c r="A16" s="41" t="s">
        <v>24</v>
      </c>
      <c r="B16" s="18"/>
      <c r="C16" s="18" t="s">
        <v>19</v>
      </c>
      <c r="D16" s="18"/>
      <c r="E16" s="32" t="s">
        <v>26</v>
      </c>
      <c r="F16" s="32"/>
      <c r="G16" s="32"/>
      <c r="H16" s="4">
        <v>15</v>
      </c>
      <c r="I16" s="4">
        <v>12</v>
      </c>
      <c r="J16" s="32" t="s">
        <v>16</v>
      </c>
      <c r="K16" s="32"/>
      <c r="L16" s="32"/>
      <c r="M16" s="36">
        <v>0.67013888888888884</v>
      </c>
      <c r="N16" s="18"/>
      <c r="O16" s="5">
        <v>12</v>
      </c>
    </row>
    <row r="17" spans="1:15" x14ac:dyDescent="0.25">
      <c r="A17" s="41" t="s">
        <v>10</v>
      </c>
      <c r="B17" s="18"/>
      <c r="C17" s="18" t="s">
        <v>20</v>
      </c>
      <c r="D17" s="18"/>
      <c r="E17" s="17" t="s">
        <v>13</v>
      </c>
      <c r="F17" s="17"/>
      <c r="G17" s="17"/>
      <c r="H17" s="4">
        <v>14</v>
      </c>
      <c r="I17" s="4">
        <v>12</v>
      </c>
      <c r="J17" s="17" t="s">
        <v>11</v>
      </c>
      <c r="K17" s="17"/>
      <c r="L17" s="17"/>
      <c r="M17" s="36">
        <v>0.68055555555555547</v>
      </c>
      <c r="N17" s="18"/>
      <c r="O17" s="5">
        <v>13</v>
      </c>
    </row>
    <row r="18" spans="1:15" x14ac:dyDescent="0.25">
      <c r="A18" s="41" t="s">
        <v>10</v>
      </c>
      <c r="B18" s="18"/>
      <c r="C18" s="18" t="s">
        <v>20</v>
      </c>
      <c r="D18" s="18"/>
      <c r="E18" s="17" t="s">
        <v>25</v>
      </c>
      <c r="F18" s="17"/>
      <c r="G18" s="17"/>
      <c r="H18" s="4">
        <v>20</v>
      </c>
      <c r="I18" s="4">
        <v>8</v>
      </c>
      <c r="J18" s="17" t="s">
        <v>12</v>
      </c>
      <c r="K18" s="17"/>
      <c r="L18" s="17"/>
      <c r="M18" s="36">
        <v>0.69097222222222221</v>
      </c>
      <c r="N18" s="18"/>
      <c r="O18" s="5">
        <v>14</v>
      </c>
    </row>
    <row r="19" spans="1:15" x14ac:dyDescent="0.25">
      <c r="A19" s="41" t="s">
        <v>10</v>
      </c>
      <c r="B19" s="18"/>
      <c r="C19" s="18" t="s">
        <v>21</v>
      </c>
      <c r="D19" s="18"/>
      <c r="E19" s="17" t="s">
        <v>12</v>
      </c>
      <c r="F19" s="17"/>
      <c r="G19" s="17"/>
      <c r="H19" s="4">
        <v>12</v>
      </c>
      <c r="I19" s="4">
        <v>20</v>
      </c>
      <c r="J19" s="17" t="s">
        <v>13</v>
      </c>
      <c r="K19" s="17"/>
      <c r="L19" s="17"/>
      <c r="M19" s="36">
        <v>0.70138888888888884</v>
      </c>
      <c r="N19" s="18"/>
      <c r="O19" s="5">
        <v>15</v>
      </c>
    </row>
    <row r="20" spans="1:15" x14ac:dyDescent="0.25">
      <c r="A20" s="41" t="s">
        <v>10</v>
      </c>
      <c r="B20" s="18"/>
      <c r="C20" s="34" t="s">
        <v>21</v>
      </c>
      <c r="D20" s="34"/>
      <c r="E20" s="17" t="s">
        <v>14</v>
      </c>
      <c r="F20" s="17"/>
      <c r="G20" s="17"/>
      <c r="H20" s="6">
        <v>16</v>
      </c>
      <c r="I20" s="6">
        <v>20</v>
      </c>
      <c r="J20" s="17" t="s">
        <v>25</v>
      </c>
      <c r="K20" s="17"/>
      <c r="L20" s="17"/>
      <c r="M20" s="36">
        <v>0.71180555555555547</v>
      </c>
      <c r="N20" s="18"/>
      <c r="O20" s="5">
        <v>16</v>
      </c>
    </row>
    <row r="21" spans="1:15" x14ac:dyDescent="0.25">
      <c r="A21" s="41" t="s">
        <v>24</v>
      </c>
      <c r="B21" s="18"/>
      <c r="C21" s="34" t="s">
        <v>22</v>
      </c>
      <c r="D21" s="34"/>
      <c r="E21" s="32" t="str">
        <f>B29</f>
        <v>Os Desconhecidos</v>
      </c>
      <c r="F21" s="32"/>
      <c r="G21" s="32"/>
      <c r="H21" s="6">
        <v>20</v>
      </c>
      <c r="I21" s="6">
        <v>11</v>
      </c>
      <c r="J21" s="32" t="str">
        <f>B31</f>
        <v>The Kings</v>
      </c>
      <c r="K21" s="32"/>
      <c r="L21" s="32"/>
      <c r="M21" s="36">
        <v>0.72222222222222221</v>
      </c>
      <c r="N21" s="18"/>
      <c r="O21" s="5">
        <v>17</v>
      </c>
    </row>
    <row r="22" spans="1:15" x14ac:dyDescent="0.25">
      <c r="A22" s="41" t="s">
        <v>10</v>
      </c>
      <c r="B22" s="18"/>
      <c r="C22" s="34" t="s">
        <v>22</v>
      </c>
      <c r="D22" s="34"/>
      <c r="E22" s="17" t="s">
        <v>14</v>
      </c>
      <c r="F22" s="17"/>
      <c r="G22" s="17"/>
      <c r="H22" s="6">
        <v>15</v>
      </c>
      <c r="I22" s="6">
        <v>13</v>
      </c>
      <c r="J22" s="17" t="s">
        <v>11</v>
      </c>
      <c r="K22" s="17"/>
      <c r="L22" s="17"/>
      <c r="M22" s="36">
        <v>0.73263888888888884</v>
      </c>
      <c r="N22" s="18"/>
      <c r="O22" s="5">
        <v>18</v>
      </c>
    </row>
    <row r="23" spans="1:15" x14ac:dyDescent="0.25">
      <c r="A23" s="41" t="s">
        <v>24</v>
      </c>
      <c r="B23" s="18"/>
      <c r="C23" s="34" t="s">
        <v>23</v>
      </c>
      <c r="D23" s="34"/>
      <c r="E23" s="32" t="str">
        <f>B30</f>
        <v>Os Jotas e o Outro</v>
      </c>
      <c r="F23" s="32"/>
      <c r="G23" s="32"/>
      <c r="H23" s="6">
        <v>17</v>
      </c>
      <c r="I23" s="6">
        <v>14</v>
      </c>
      <c r="J23" s="32" t="str">
        <f>B28</f>
        <v>OCDTM</v>
      </c>
      <c r="K23" s="32"/>
      <c r="L23" s="32"/>
      <c r="M23" s="36">
        <v>0.74305555555555547</v>
      </c>
      <c r="N23" s="18"/>
      <c r="O23" s="5">
        <v>19</v>
      </c>
    </row>
    <row r="24" spans="1:15" ht="15.75" thickBot="1" x14ac:dyDescent="0.3">
      <c r="A24" s="42" t="s">
        <v>10</v>
      </c>
      <c r="B24" s="21"/>
      <c r="C24" s="35" t="s">
        <v>23</v>
      </c>
      <c r="D24" s="35"/>
      <c r="E24" s="20" t="s">
        <v>25</v>
      </c>
      <c r="F24" s="20"/>
      <c r="G24" s="20"/>
      <c r="H24" s="7">
        <v>18</v>
      </c>
      <c r="I24" s="7">
        <v>7</v>
      </c>
      <c r="J24" s="20" t="s">
        <v>13</v>
      </c>
      <c r="K24" s="20"/>
      <c r="L24" s="20"/>
      <c r="M24" s="37">
        <v>0.75347222222222221</v>
      </c>
      <c r="N24" s="21"/>
      <c r="O24" s="8">
        <v>20</v>
      </c>
    </row>
    <row r="25" spans="1:15" ht="15.75" thickBot="1" x14ac:dyDescent="0.3"/>
    <row r="26" spans="1:15" x14ac:dyDescent="0.25">
      <c r="A26" s="38" t="s">
        <v>27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1:15" ht="15.75" thickBot="1" x14ac:dyDescent="0.3">
      <c r="A27" s="11" t="s">
        <v>28</v>
      </c>
      <c r="B27" s="26" t="s">
        <v>0</v>
      </c>
      <c r="C27" s="26"/>
      <c r="D27" s="26"/>
      <c r="E27" s="12" t="s">
        <v>36</v>
      </c>
      <c r="F27" s="12" t="s">
        <v>29</v>
      </c>
      <c r="G27" s="12" t="s">
        <v>30</v>
      </c>
      <c r="H27" s="12" t="s">
        <v>31</v>
      </c>
      <c r="I27" s="12" t="s">
        <v>32</v>
      </c>
      <c r="J27" s="26" t="s">
        <v>33</v>
      </c>
      <c r="K27" s="26"/>
      <c r="L27" s="26" t="s">
        <v>34</v>
      </c>
      <c r="M27" s="26"/>
      <c r="N27" s="26" t="s">
        <v>35</v>
      </c>
      <c r="O27" s="27"/>
    </row>
    <row r="28" spans="1:15" x14ac:dyDescent="0.25">
      <c r="A28" s="16" t="s">
        <v>47</v>
      </c>
      <c r="B28" s="31" t="s">
        <v>16</v>
      </c>
      <c r="C28" s="31"/>
      <c r="D28" s="31"/>
      <c r="E28" s="2" t="s">
        <v>16</v>
      </c>
      <c r="F28" s="2">
        <f>SUM(H28:I28)</f>
        <v>3</v>
      </c>
      <c r="G28" s="2">
        <f>H28*3</f>
        <v>6</v>
      </c>
      <c r="H28" s="2">
        <v>2</v>
      </c>
      <c r="I28" s="2">
        <v>1</v>
      </c>
      <c r="J28" s="29">
        <f>L28-N28</f>
        <v>24</v>
      </c>
      <c r="K28" s="29"/>
      <c r="L28" s="29">
        <f>I7+H12+I16</f>
        <v>52</v>
      </c>
      <c r="M28" s="29"/>
      <c r="N28" s="29">
        <f>H7+I12+H16</f>
        <v>28</v>
      </c>
      <c r="O28" s="30"/>
    </row>
    <row r="29" spans="1:15" x14ac:dyDescent="0.25">
      <c r="A29" s="15" t="s">
        <v>48</v>
      </c>
      <c r="B29" s="32" t="s">
        <v>17</v>
      </c>
      <c r="C29" s="32"/>
      <c r="D29" s="32"/>
      <c r="E29" s="4" t="s">
        <v>40</v>
      </c>
      <c r="F29" s="4">
        <f t="shared" ref="F29:F31" si="0">SUM(H29:I29)</f>
        <v>3</v>
      </c>
      <c r="G29" s="4">
        <f>H29*3</f>
        <v>3</v>
      </c>
      <c r="H29" s="4">
        <v>1</v>
      </c>
      <c r="I29" s="4">
        <v>2</v>
      </c>
      <c r="J29" s="18">
        <f t="shared" ref="J29:J31" si="1">L29-N29</f>
        <v>-8</v>
      </c>
      <c r="K29" s="18"/>
      <c r="L29" s="18">
        <f>H8+I12+I15</f>
        <v>41</v>
      </c>
      <c r="M29" s="18"/>
      <c r="N29" s="18">
        <f>I8+H12+H15</f>
        <v>49</v>
      </c>
      <c r="O29" s="19"/>
    </row>
    <row r="30" spans="1:15" x14ac:dyDescent="0.25">
      <c r="A30" s="15" t="s">
        <v>46</v>
      </c>
      <c r="B30" s="32" t="s">
        <v>26</v>
      </c>
      <c r="C30" s="32"/>
      <c r="D30" s="32"/>
      <c r="E30" s="4" t="s">
        <v>39</v>
      </c>
      <c r="F30" s="4">
        <f t="shared" si="0"/>
        <v>3</v>
      </c>
      <c r="G30" s="4">
        <f t="shared" ref="G30:G31" si="2">H30*3</f>
        <v>9</v>
      </c>
      <c r="H30" s="4">
        <v>3</v>
      </c>
      <c r="I30" s="4">
        <v>0</v>
      </c>
      <c r="J30" s="18">
        <f t="shared" si="1"/>
        <v>30</v>
      </c>
      <c r="K30" s="18"/>
      <c r="L30" s="18">
        <f>I8+H11+H16</f>
        <v>55</v>
      </c>
      <c r="M30" s="18"/>
      <c r="N30" s="18">
        <f>H8+I11+I16</f>
        <v>25</v>
      </c>
      <c r="O30" s="19"/>
    </row>
    <row r="31" spans="1:15" ht="15.75" thickBot="1" x14ac:dyDescent="0.3">
      <c r="A31" s="9" t="s">
        <v>49</v>
      </c>
      <c r="B31" s="33" t="s">
        <v>15</v>
      </c>
      <c r="C31" s="33"/>
      <c r="D31" s="33"/>
      <c r="E31" s="10" t="s">
        <v>38</v>
      </c>
      <c r="F31" s="10">
        <f t="shared" si="0"/>
        <v>3</v>
      </c>
      <c r="G31" s="10">
        <f t="shared" si="2"/>
        <v>0</v>
      </c>
      <c r="H31" s="10">
        <v>0</v>
      </c>
      <c r="I31" s="10">
        <v>3</v>
      </c>
      <c r="J31" s="21">
        <f t="shared" si="1"/>
        <v>-46</v>
      </c>
      <c r="K31" s="21"/>
      <c r="L31" s="21">
        <f>H7+I11+H15</f>
        <v>14</v>
      </c>
      <c r="M31" s="21"/>
      <c r="N31" s="21">
        <f>I7+H11+I15</f>
        <v>60</v>
      </c>
      <c r="O31" s="22"/>
    </row>
    <row r="32" spans="1:15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23" t="s">
        <v>37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</row>
    <row r="34" spans="1:15" ht="15.75" thickBot="1" x14ac:dyDescent="0.3">
      <c r="A34" s="11" t="s">
        <v>28</v>
      </c>
      <c r="B34" s="26" t="s">
        <v>0</v>
      </c>
      <c r="C34" s="26"/>
      <c r="D34" s="26"/>
      <c r="E34" s="12" t="s">
        <v>36</v>
      </c>
      <c r="F34" s="12" t="s">
        <v>29</v>
      </c>
      <c r="G34" s="12" t="s">
        <v>30</v>
      </c>
      <c r="H34" s="12" t="s">
        <v>31</v>
      </c>
      <c r="I34" s="12" t="s">
        <v>32</v>
      </c>
      <c r="J34" s="26" t="s">
        <v>33</v>
      </c>
      <c r="K34" s="26"/>
      <c r="L34" s="26" t="s">
        <v>34</v>
      </c>
      <c r="M34" s="26"/>
      <c r="N34" s="26" t="s">
        <v>35</v>
      </c>
      <c r="O34" s="27"/>
    </row>
    <row r="35" spans="1:15" x14ac:dyDescent="0.25">
      <c r="A35" s="16" t="s">
        <v>46</v>
      </c>
      <c r="B35" s="28" t="s">
        <v>25</v>
      </c>
      <c r="C35" s="28"/>
      <c r="D35" s="28"/>
      <c r="E35" s="2" t="s">
        <v>42</v>
      </c>
      <c r="F35" s="2">
        <f>SUM(H35:I35)</f>
        <v>4</v>
      </c>
      <c r="G35" s="2">
        <f>H35*3</f>
        <v>12</v>
      </c>
      <c r="H35" s="2">
        <v>4</v>
      </c>
      <c r="I35" s="2">
        <v>0</v>
      </c>
      <c r="J35" s="29">
        <f>L35-N35</f>
        <v>30</v>
      </c>
      <c r="K35" s="29"/>
      <c r="L35" s="29">
        <f>H9+I14+H18+I20</f>
        <v>75</v>
      </c>
      <c r="M35" s="29"/>
      <c r="N35" s="29">
        <f>I9+H14+I18+H20</f>
        <v>45</v>
      </c>
      <c r="O35" s="30"/>
    </row>
    <row r="36" spans="1:15" x14ac:dyDescent="0.25">
      <c r="A36" s="15" t="s">
        <v>47</v>
      </c>
      <c r="B36" s="17" t="s">
        <v>13</v>
      </c>
      <c r="C36" s="17"/>
      <c r="D36" s="17"/>
      <c r="E36" s="4" t="s">
        <v>41</v>
      </c>
      <c r="F36" s="4">
        <f t="shared" ref="F36:F39" si="3">SUM(H36:I36)</f>
        <v>4</v>
      </c>
      <c r="G36" s="4">
        <f t="shared" ref="G36:G39" si="4">H36*3</f>
        <v>9</v>
      </c>
      <c r="H36" s="4">
        <v>3</v>
      </c>
      <c r="I36" s="4">
        <v>1</v>
      </c>
      <c r="J36" s="18">
        <f t="shared" ref="J36:J39" si="5">L36-N36</f>
        <v>13</v>
      </c>
      <c r="K36" s="18"/>
      <c r="L36" s="18">
        <f>H6+I9+H17+I19</f>
        <v>66</v>
      </c>
      <c r="M36" s="18"/>
      <c r="N36" s="18">
        <f>I6+H9+I17+H19</f>
        <v>53</v>
      </c>
      <c r="O36" s="19"/>
    </row>
    <row r="37" spans="1:15" x14ac:dyDescent="0.25">
      <c r="A37" s="15" t="s">
        <v>49</v>
      </c>
      <c r="B37" s="17" t="s">
        <v>11</v>
      </c>
      <c r="C37" s="17"/>
      <c r="D37" s="17"/>
      <c r="E37" s="4" t="s">
        <v>44</v>
      </c>
      <c r="F37" s="4">
        <f t="shared" si="3"/>
        <v>4</v>
      </c>
      <c r="G37" s="4">
        <f t="shared" si="4"/>
        <v>3</v>
      </c>
      <c r="H37" s="4">
        <v>1</v>
      </c>
      <c r="I37" s="4">
        <v>3</v>
      </c>
      <c r="J37" s="18">
        <f t="shared" si="5"/>
        <v>-10</v>
      </c>
      <c r="K37" s="18"/>
      <c r="L37" s="18">
        <f>H5+I10+H14+I17</f>
        <v>52</v>
      </c>
      <c r="M37" s="18"/>
      <c r="N37" s="18">
        <f>I5+H10+I14+H17</f>
        <v>62</v>
      </c>
      <c r="O37" s="19"/>
    </row>
    <row r="38" spans="1:15" x14ac:dyDescent="0.25">
      <c r="A38" s="15" t="s">
        <v>50</v>
      </c>
      <c r="B38" s="17" t="s">
        <v>12</v>
      </c>
      <c r="C38" s="17"/>
      <c r="D38" s="17"/>
      <c r="E38" s="4" t="s">
        <v>43</v>
      </c>
      <c r="F38" s="4">
        <f t="shared" si="3"/>
        <v>4</v>
      </c>
      <c r="G38" s="4">
        <f t="shared" si="4"/>
        <v>0</v>
      </c>
      <c r="H38" s="4">
        <v>0</v>
      </c>
      <c r="I38" s="4">
        <v>4</v>
      </c>
      <c r="J38" s="18">
        <f t="shared" si="5"/>
        <v>-38</v>
      </c>
      <c r="K38" s="18"/>
      <c r="L38" s="18">
        <f>I5+H13+I18+H19</f>
        <v>42</v>
      </c>
      <c r="M38" s="18"/>
      <c r="N38" s="18">
        <f>H5+I13+H18+I19</f>
        <v>80</v>
      </c>
      <c r="O38" s="19"/>
    </row>
    <row r="39" spans="1:15" ht="15.75" thickBot="1" x14ac:dyDescent="0.3">
      <c r="A39" s="9" t="s">
        <v>48</v>
      </c>
      <c r="B39" s="20" t="s">
        <v>14</v>
      </c>
      <c r="C39" s="20"/>
      <c r="D39" s="20"/>
      <c r="E39" s="10" t="s">
        <v>45</v>
      </c>
      <c r="F39" s="10">
        <f t="shared" si="3"/>
        <v>4</v>
      </c>
      <c r="G39" s="10">
        <f t="shared" si="4"/>
        <v>6</v>
      </c>
      <c r="H39" s="10">
        <v>2</v>
      </c>
      <c r="I39" s="10">
        <v>2</v>
      </c>
      <c r="J39" s="21">
        <f t="shared" si="5"/>
        <v>5</v>
      </c>
      <c r="K39" s="21"/>
      <c r="L39" s="21">
        <f>I6+H10+I13+H20</f>
        <v>67</v>
      </c>
      <c r="M39" s="21"/>
      <c r="N39" s="21">
        <f>H6+I10+H13+I20</f>
        <v>62</v>
      </c>
      <c r="O39" s="22"/>
    </row>
  </sheetData>
  <sheetProtection algorithmName="SHA-512" hashValue="cihmm7mnVVDgv034srhpp2VOttnfgYn8/xnxQAJ9Zc6NPLx74Z0fTonFSf5WCVQg3OwqWorgj3SoNX6TP79Qig==" saltValue="W4GeNEDngW8mP3gzRwID4g==" spinCount="100000" sheet="1" formatCells="0" formatColumns="0" formatRows="0" insertColumns="0" insertRows="0" insertHyperlinks="0" deleteColumns="0" deleteRows="0" sort="0" autoFilter="0" pivotTables="0"/>
  <mergeCells count="152">
    <mergeCell ref="A1:O3"/>
    <mergeCell ref="A4:B4"/>
    <mergeCell ref="C4:D4"/>
    <mergeCell ref="E4:G4"/>
    <mergeCell ref="J4:L4"/>
    <mergeCell ref="M4:N4"/>
    <mergeCell ref="A13:B13"/>
    <mergeCell ref="A14:B14"/>
    <mergeCell ref="A15:B15"/>
    <mergeCell ref="E7:G7"/>
    <mergeCell ref="E8:G8"/>
    <mergeCell ref="E9:G9"/>
    <mergeCell ref="E10:G10"/>
    <mergeCell ref="J5:L5"/>
    <mergeCell ref="J6:L6"/>
    <mergeCell ref="J7:L7"/>
    <mergeCell ref="J8:L8"/>
    <mergeCell ref="J9:L9"/>
    <mergeCell ref="J10:L10"/>
    <mergeCell ref="J11:L11"/>
    <mergeCell ref="J12:L12"/>
    <mergeCell ref="E11:G11"/>
    <mergeCell ref="E12:G12"/>
    <mergeCell ref="E5:G5"/>
    <mergeCell ref="A16:B16"/>
    <mergeCell ref="A5:B5"/>
    <mergeCell ref="A6:B6"/>
    <mergeCell ref="A7:B7"/>
    <mergeCell ref="A8:B8"/>
    <mergeCell ref="A9:B9"/>
    <mergeCell ref="A10:B10"/>
    <mergeCell ref="C5:D5"/>
    <mergeCell ref="C6:D6"/>
    <mergeCell ref="C7:D7"/>
    <mergeCell ref="C8:D8"/>
    <mergeCell ref="C9:D9"/>
    <mergeCell ref="C10:D10"/>
    <mergeCell ref="C11:D11"/>
    <mergeCell ref="C12:D12"/>
    <mergeCell ref="A11:B11"/>
    <mergeCell ref="A12:B12"/>
    <mergeCell ref="C13:D13"/>
    <mergeCell ref="C14:D14"/>
    <mergeCell ref="C15:D15"/>
    <mergeCell ref="C16:D16"/>
    <mergeCell ref="C17:D17"/>
    <mergeCell ref="J13:L13"/>
    <mergeCell ref="J14:L14"/>
    <mergeCell ref="J15:L15"/>
    <mergeCell ref="J16:L16"/>
    <mergeCell ref="J17:L17"/>
    <mergeCell ref="J18:L18"/>
    <mergeCell ref="E17:G17"/>
    <mergeCell ref="E18:G18"/>
    <mergeCell ref="E13:G13"/>
    <mergeCell ref="E14:G14"/>
    <mergeCell ref="E15:G15"/>
    <mergeCell ref="E16:G16"/>
    <mergeCell ref="E6:G6"/>
    <mergeCell ref="M11:N11"/>
    <mergeCell ref="M12:N12"/>
    <mergeCell ref="M13:N13"/>
    <mergeCell ref="M14:N14"/>
    <mergeCell ref="M15:N15"/>
    <mergeCell ref="M16:N16"/>
    <mergeCell ref="M5:N5"/>
    <mergeCell ref="M6:N6"/>
    <mergeCell ref="M7:N7"/>
    <mergeCell ref="M8:N8"/>
    <mergeCell ref="M9:N9"/>
    <mergeCell ref="M10:N10"/>
    <mergeCell ref="A19:B19"/>
    <mergeCell ref="A20:B20"/>
    <mergeCell ref="A21:B21"/>
    <mergeCell ref="A22:B22"/>
    <mergeCell ref="A23:B23"/>
    <mergeCell ref="A24:B24"/>
    <mergeCell ref="M17:N17"/>
    <mergeCell ref="M18:N18"/>
    <mergeCell ref="C19:D19"/>
    <mergeCell ref="C20:D20"/>
    <mergeCell ref="C21:D21"/>
    <mergeCell ref="E19:G19"/>
    <mergeCell ref="E20:G20"/>
    <mergeCell ref="E21:G21"/>
    <mergeCell ref="M19:N19"/>
    <mergeCell ref="C18:D18"/>
    <mergeCell ref="A17:B17"/>
    <mergeCell ref="A18:B18"/>
    <mergeCell ref="J19:L19"/>
    <mergeCell ref="J20:L20"/>
    <mergeCell ref="J21:L21"/>
    <mergeCell ref="J22:L22"/>
    <mergeCell ref="J23:L23"/>
    <mergeCell ref="J24:L24"/>
    <mergeCell ref="C22:D22"/>
    <mergeCell ref="C23:D23"/>
    <mergeCell ref="C24:D24"/>
    <mergeCell ref="B27:D27"/>
    <mergeCell ref="N27:O27"/>
    <mergeCell ref="L27:M27"/>
    <mergeCell ref="J27:K27"/>
    <mergeCell ref="M20:N20"/>
    <mergeCell ref="M21:N21"/>
    <mergeCell ref="M22:N22"/>
    <mergeCell ref="M23:N23"/>
    <mergeCell ref="M24:N24"/>
    <mergeCell ref="A26:O26"/>
    <mergeCell ref="E22:G22"/>
    <mergeCell ref="E23:G23"/>
    <mergeCell ref="E24:G24"/>
    <mergeCell ref="L29:M29"/>
    <mergeCell ref="L30:M30"/>
    <mergeCell ref="L31:M31"/>
    <mergeCell ref="L28:M28"/>
    <mergeCell ref="N28:O28"/>
    <mergeCell ref="N29:O29"/>
    <mergeCell ref="N30:O30"/>
    <mergeCell ref="N31:O31"/>
    <mergeCell ref="B28:D28"/>
    <mergeCell ref="B29:D29"/>
    <mergeCell ref="B30:D30"/>
    <mergeCell ref="B31:D31"/>
    <mergeCell ref="J28:K28"/>
    <mergeCell ref="J29:K29"/>
    <mergeCell ref="J30:K30"/>
    <mergeCell ref="J31:K31"/>
    <mergeCell ref="A33:O33"/>
    <mergeCell ref="B34:D34"/>
    <mergeCell ref="J34:K34"/>
    <mergeCell ref="L34:M34"/>
    <mergeCell ref="N34:O34"/>
    <mergeCell ref="B35:D35"/>
    <mergeCell ref="J35:K35"/>
    <mergeCell ref="L35:M35"/>
    <mergeCell ref="N35:O35"/>
    <mergeCell ref="B38:D38"/>
    <mergeCell ref="J38:K38"/>
    <mergeCell ref="L38:M38"/>
    <mergeCell ref="N38:O38"/>
    <mergeCell ref="B39:D39"/>
    <mergeCell ref="J39:K39"/>
    <mergeCell ref="L39:M39"/>
    <mergeCell ref="N39:O39"/>
    <mergeCell ref="B36:D36"/>
    <mergeCell ref="J36:K36"/>
    <mergeCell ref="L36:M36"/>
    <mergeCell ref="N36:O36"/>
    <mergeCell ref="B37:D37"/>
    <mergeCell ref="J37:K37"/>
    <mergeCell ref="L37:M37"/>
    <mergeCell ref="N37:O37"/>
  </mergeCells>
  <pageMargins left="0" right="0" top="0" bottom="0" header="0" footer="0"/>
  <pageSetup paperSize="9" orientation="landscape" r:id="rId1"/>
  <ignoredErrors>
    <ignoredError sqref="F28:F31 F35:F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Quadro Competitivo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Teixeira</dc:creator>
  <cp:lastModifiedBy>André Teixeira</cp:lastModifiedBy>
  <cp:lastPrinted>2019-04-01T00:08:59Z</cp:lastPrinted>
  <dcterms:created xsi:type="dcterms:W3CDTF">2019-02-26T19:13:53Z</dcterms:created>
  <dcterms:modified xsi:type="dcterms:W3CDTF">2019-04-01T00:09:32Z</dcterms:modified>
</cp:coreProperties>
</file>